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1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стр.1!$A$18:$AG$128</definedName>
  </definedNames>
  <calcPr calcId="152511"/>
</workbook>
</file>

<file path=xl/calcChain.xml><?xml version="1.0" encoding="utf-8"?>
<calcChain xmlns="http://schemas.openxmlformats.org/spreadsheetml/2006/main">
  <c r="AG19" i="5" l="1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69" i="5"/>
  <c r="AG70" i="5"/>
  <c r="AG71" i="5"/>
  <c r="AG72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G85" i="5"/>
  <c r="AG86" i="5"/>
  <c r="AG87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0" i="5"/>
  <c r="AG101" i="5"/>
  <c r="AG102" i="5"/>
  <c r="AG103" i="5"/>
  <c r="AG104" i="5"/>
  <c r="AG105" i="5"/>
  <c r="AG106" i="5"/>
  <c r="AG107" i="5"/>
  <c r="AG108" i="5"/>
  <c r="AG109" i="5"/>
  <c r="AG110" i="5"/>
  <c r="AG111" i="5"/>
  <c r="AG112" i="5"/>
  <c r="AG113" i="5"/>
  <c r="AG114" i="5"/>
  <c r="AG115" i="5"/>
  <c r="AG116" i="5"/>
  <c r="AG117" i="5"/>
  <c r="AG118" i="5"/>
  <c r="AG119" i="5"/>
  <c r="AG120" i="5"/>
  <c r="AG121" i="5"/>
  <c r="AG122" i="5"/>
  <c r="AG123" i="5"/>
  <c r="AG124" i="5"/>
  <c r="AG125" i="5"/>
  <c r="AG126" i="5"/>
  <c r="AG127" i="5"/>
  <c r="AG128" i="5"/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9" i="5"/>
</calcChain>
</file>

<file path=xl/sharedStrings.xml><?xml version="1.0" encoding="utf-8"?>
<sst xmlns="http://schemas.openxmlformats.org/spreadsheetml/2006/main" count="1168" uniqueCount="472">
  <si>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</si>
  <si>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</si>
  <si>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</si>
  <si>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</si>
  <si>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</si>
  <si>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</si>
  <si>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</si>
  <si>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</si>
  <si>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</si>
  <si>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</si>
  <si>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</si>
  <si>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</si>
  <si>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</si>
  <si>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</si>
  <si>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</si>
  <si>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</si>
  <si>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</si>
  <si>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</si>
  <si>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</si>
  <si>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</si>
  <si>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</si>
  <si>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</si>
  <si>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</si>
  <si>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</si>
  <si>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</si>
  <si>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</si>
  <si>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</si>
  <si>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</si>
  <si>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</si>
  <si>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</si>
  <si>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</si>
  <si>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</si>
  <si>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</si>
  <si>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</si>
  <si>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</si>
  <si>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</si>
  <si>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</si>
  <si>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</si>
  <si>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</si>
  <si>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</si>
  <si>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</si>
  <si>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кг.</t>
  </si>
  <si>
    <t>овощи</t>
  </si>
  <si>
    <t>ПЕТРОВ Н.П.</t>
  </si>
  <si>
    <t>ИП Пыринов И.Н.</t>
  </si>
  <si>
    <t>АО "Страховое общество газовой промышленности"</t>
  </si>
  <si>
    <t>ООО "АГРУС"</t>
  </si>
  <si>
    <t>ИП Коновалов Павел Леонидович</t>
  </si>
  <si>
    <t>Медицинский осмотр</t>
  </si>
  <si>
    <t>Покраска</t>
  </si>
  <si>
    <t>мясо говядины</t>
  </si>
  <si>
    <t>Оказание услуг по оценке объектов недвижимости</t>
  </si>
  <si>
    <t>Услуга по предрейсовому, послерейсовому осмотру водителей</t>
  </si>
  <si>
    <t xml:space="preserve">БУ "Аликовская ЦРБ" Минздрава Чувашии </t>
  </si>
  <si>
    <t xml:space="preserve">БУ ЧР "Вурнарская ЦРБ" Минздрава Чувашии </t>
  </si>
  <si>
    <t xml:space="preserve">БУ ЧР "Ибресинская ЦРБ" Минздрава Чувашии </t>
  </si>
  <si>
    <t>БУ "Республиканская психиатрическая больница" Минздрава Чувашии</t>
  </si>
  <si>
    <t>БУ Чувашской Республики "Ядринская центральная районная больница им. К.В. Волкова"</t>
  </si>
  <si>
    <t>БУ Чувашской Республики "Красночетайская районная больница Министерства здравоохраниения Чувашской Республики</t>
  </si>
  <si>
    <t>БУ Чувашской Республики " Моргаушская центральная районная больница" Министерства здравоохранения Чувашской Республики</t>
  </si>
  <si>
    <t>Бюджетное учреждение Чувашской Республики "Городская клиническая больница №1"</t>
  </si>
  <si>
    <t>Мартьянов Александр Николаевич</t>
  </si>
  <si>
    <t>ИП Гаврилов Д.Л.</t>
  </si>
  <si>
    <t>ИП Решнов Сергей Николаевич</t>
  </si>
  <si>
    <t>ООО "Владимир"</t>
  </si>
  <si>
    <t>МП "Комбинат школьного питания"</t>
  </si>
  <si>
    <t>ООО "ТехЗапчасть"</t>
  </si>
  <si>
    <t>ООО "МОТОР"</t>
  </si>
  <si>
    <t>ООО "Виком"</t>
  </si>
  <si>
    <t>ООО "ТехКонтинент"</t>
  </si>
  <si>
    <t>ООО "ТрансТехСервис-21"</t>
  </si>
  <si>
    <t>ООО "Артан"</t>
  </si>
  <si>
    <t>ПАО "Ростелеом"</t>
  </si>
  <si>
    <t>ООО "Электронный экспресс"</t>
  </si>
  <si>
    <t>ООО "Гарант-Электронный экспресс"</t>
  </si>
  <si>
    <t>ИП Жуков А.И.</t>
  </si>
  <si>
    <t>ООО "Алроникс"</t>
  </si>
  <si>
    <t>ИП Атласкина Ю.Ю.</t>
  </si>
  <si>
    <t>ЧУ "Центр ППК"</t>
  </si>
  <si>
    <t>САВЕЛЬЕВА Н.Г.</t>
  </si>
  <si>
    <t>ЯЛЮКОВ И.М.</t>
  </si>
  <si>
    <t>Ассоциация СРО "Строители Чувашии"</t>
  </si>
  <si>
    <t>ИП Дронов А.В.</t>
  </si>
  <si>
    <t>ИП Кононов</t>
  </si>
  <si>
    <t>ООО"ЭМ-принт"</t>
  </si>
  <si>
    <t>ООО "Информ-медиа"</t>
  </si>
  <si>
    <t>ООО "Газпром межрегионгаз инжиниринг"</t>
  </si>
  <si>
    <t>Бюджетное учреждение Чувашской Республики «Кирское лесничество» Министерства природных ресурсов и экологии Чувашской Республики</t>
  </si>
  <si>
    <t>ООО "Аверта Групп"</t>
  </si>
  <si>
    <t>ИП Филимонов В.В.</t>
  </si>
  <si>
    <t>Автономное учреждение Чувашской Республики «Многофункциональный центр предоставления государственных и муниципальных услуг» Министерства экономического развития и имущественных отношений ЧР</t>
  </si>
  <si>
    <t>УФК по Чувашской Республике (Чувашстат)</t>
  </si>
  <si>
    <t>ООО "Тэохим-Поволжье"</t>
  </si>
  <si>
    <t>ОАО "Чувашметалл"</t>
  </si>
  <si>
    <t>ИП Владимиров А.В.</t>
  </si>
  <si>
    <t>ООО "Фабрика Цвета"</t>
  </si>
  <si>
    <t>ООО "Ключ-Арсенал"</t>
  </si>
  <si>
    <t>ООО "Фирма художественных промыслов "Паха тере"</t>
  </si>
  <si>
    <t>ООО "Объединенные кондитеры"</t>
  </si>
  <si>
    <t>ООО "СНАБРЕГИОН"</t>
  </si>
  <si>
    <t xml:space="preserve">ООО "Гратон" </t>
  </si>
  <si>
    <t>ЗАО "ЧИП и ДИП"</t>
  </si>
  <si>
    <t>ООО "ТЕХПРОМ"</t>
  </si>
  <si>
    <t>Общество с ограниченной ответственностью "БИТРЕЙД"</t>
  </si>
  <si>
    <t>Общество с ограниченной ответственностью "Торговая компания "Тасма"</t>
  </si>
  <si>
    <t>ООО "ВИДЕОМАРКЕТ"</t>
  </si>
  <si>
    <t>ООО "ВПК КОНКОРДИЯ"</t>
  </si>
  <si>
    <t>ООО "ОПОРА"</t>
  </si>
  <si>
    <t>ООО "Полимер Инновация"</t>
  </si>
  <si>
    <t>Индивидуальный предприниматель Архипов Андрей Анатольевич</t>
  </si>
  <si>
    <t>ООО "ИНФОРМАЦИОННЫЕ ТЕХНОЛОГИИ"</t>
  </si>
  <si>
    <t>ООО "Промтехстройсервис"</t>
  </si>
  <si>
    <t>АО "ГИПРОНИИГАЗ"</t>
  </si>
  <si>
    <t xml:space="preserve"> ООО "ПРАЙД"</t>
  </si>
  <si>
    <t>ООО НПК "ПРОМТЕХМАСТЕР"</t>
  </si>
  <si>
    <t>ООО "ЭКОГАЗ"</t>
  </si>
  <si>
    <t>ООО "ПРОСТОР ГРУПП"</t>
  </si>
  <si>
    <t>ООО ПКФ "ЭКС-ФОРМА"</t>
  </si>
  <si>
    <t>АО УПРАВЛЯЮЩАЯ КОМПАНИЯ "МАГИСТР"</t>
  </si>
  <si>
    <t>ООО "САНТЕХСЕРВИС ПТК"</t>
  </si>
  <si>
    <t>ООО "ТД РАДИАН"</t>
  </si>
  <si>
    <t>ИП  ДАНИЛОВА НАТАЛЬЯ АЛЕКСЕЕВНА</t>
  </si>
  <si>
    <t>РЕСПУБЛИКАНСКИЙ ЦЕНТР МЕДИЦИНЫ КАТАСТРОФ И СКОРОЙ МЕДИЦИНСКОЙ ПОМОЩИ МИНЗДРАВА ЧУВАШИИ БУ</t>
  </si>
  <si>
    <t>Республиканский наркологический диспансер БУ</t>
  </si>
  <si>
    <t>ООО "МВМ Групп"</t>
  </si>
  <si>
    <t>Автономное учреждение Чувашской Республики «Центр экспертизы и ценообразования в строительстве Чувашской Республики» Министерства строительства, архитектуры и жилищно-коммунального хозяйства Чувашской Республики"</t>
  </si>
  <si>
    <t>ООО ПКФ "Газмастер"</t>
  </si>
  <si>
    <t>Периодический медицинский осмотр работников</t>
  </si>
  <si>
    <t>Проведение предварительных медицинских осмотров(обследований) работников</t>
  </si>
  <si>
    <t>об оказании платных медицинских услуг по проведению медицинского осмотра врачом-психиатром работников</t>
  </si>
  <si>
    <t>на проведение периодического медицинского осмотра работников</t>
  </si>
  <si>
    <t>табличка</t>
  </si>
  <si>
    <t>за проживание в гостинице</t>
  </si>
  <si>
    <t>Часть запасная JCB</t>
  </si>
  <si>
    <t>ОСАГО</t>
  </si>
  <si>
    <t>Фрезировка головки блока</t>
  </si>
  <si>
    <t>Приобритение тента</t>
  </si>
  <si>
    <t>Запасная часть Terex</t>
  </si>
  <si>
    <t>Часть запасная Terex</t>
  </si>
  <si>
    <t>Услуга по техническому обслуживанию ТС</t>
  </si>
  <si>
    <t>Услуги по предоставлению доступа к сети интернет</t>
  </si>
  <si>
    <t>Лицензия на ПО доступа к системе "Экспресс Документ.Финконтроль"</t>
  </si>
  <si>
    <t>Электронный идентификатор ruToken 64 K2</t>
  </si>
  <si>
    <t>Услуги по сопровождению юридически значимого документооборота  с федеральными службами и организациями</t>
  </si>
  <si>
    <t>Лицензия на ПО доступа к системе "Экспресс Документ.Торгключ"</t>
  </si>
  <si>
    <t xml:space="preserve">Услуги по сопровождению юридически значимого документооборота  </t>
  </si>
  <si>
    <t>Карта оплаты триколор тв Единый</t>
  </si>
  <si>
    <t>Оказание информационных услуг (модернизация интернет сайта)</t>
  </si>
  <si>
    <t>Услуги проживания Кириллова К.Ю и Егорова А.А в гостинице "Круиз" с 13.07.2021 по 15.07.2021г.</t>
  </si>
  <si>
    <t>Предаттестационная подготовка и аттестация двух специалистов (через 6 лет) на II уровень квалификации по УК, ВИК, проверка знаний ПБ (п.2 в соответствии с СДАНК-02-2020)</t>
  </si>
  <si>
    <t>Членские взносы</t>
  </si>
  <si>
    <t>предоставление доступа к RTK поправкам EFT-CORS на 12 месяцев (один приемник) во всех регионах, доступ к сырым данным в формате RINEX</t>
  </si>
  <si>
    <t>реклама в газете Про-город Чебоксары</t>
  </si>
  <si>
    <t>тумба под горелку, факелы</t>
  </si>
  <si>
    <t>пледы,термокружки</t>
  </si>
  <si>
    <t>Стенд, баннер</t>
  </si>
  <si>
    <t>Услуга по организации и проведению обучения</t>
  </si>
  <si>
    <t>Выполнение работ по расчистке охранных зон трасс (просек) подземных газопроводов, проложенных на территории БУ «Кирское лесничество» Минприроды Чувашии в Алатырском районе Чувашской Республики, от нежелательной древесно-кустарниковой растительности с помощью средств механизации</t>
  </si>
  <si>
    <t>изготовление бланков</t>
  </si>
  <si>
    <t>оказание услуг по проведению проверки перечня представленных заявителем документов для получения ТУ или для заключения договора о ТП ОКС</t>
  </si>
  <si>
    <t>информационные услуги: статистический бюллетень - бумажная версия</t>
  </si>
  <si>
    <t>Краска</t>
  </si>
  <si>
    <t>Прокат шестигранный</t>
  </si>
  <si>
    <t>Мебель офисная</t>
  </si>
  <si>
    <t>Ксилол</t>
  </si>
  <si>
    <t>Доводчик дверной</t>
  </si>
  <si>
    <t>Поставка одежды</t>
  </si>
  <si>
    <t>Поставка кондитерских изделий</t>
  </si>
  <si>
    <t>Поставка труб ПП</t>
  </si>
  <si>
    <t>Поставка овощей и корнеплодных культур</t>
  </si>
  <si>
    <t>насос гидравлический</t>
  </si>
  <si>
    <t>контрольно-измерительное оборудование</t>
  </si>
  <si>
    <t>лебёдки</t>
  </si>
  <si>
    <t>лестницы стремянки</t>
  </si>
  <si>
    <t>плёнка радиографическая, фиксаж, проявитель</t>
  </si>
  <si>
    <t>комплектующие видеонаблюдения</t>
  </si>
  <si>
    <t>генератор</t>
  </si>
  <si>
    <t xml:space="preserve">рециркулятор </t>
  </si>
  <si>
    <t>пленка</t>
  </si>
  <si>
    <t>Мыло</t>
  </si>
  <si>
    <t>Услуга по разработке программного обеспечения для системы управления взаимоотношениями с клиентами (CRM-система)</t>
  </si>
  <si>
    <t>Работа по прокладке газопровода методом наклонно-направленногго бурения диаметром 63 (Строгонова)</t>
  </si>
  <si>
    <t>Выполнение работ по техническому диагностированию и экспертизе промышленной безопасности подземных стальных газопроводов, зданий и технических устройств пунктов редуцирования газа</t>
  </si>
  <si>
    <t>Карбид кальция</t>
  </si>
  <si>
    <t>Электроды сравнения, КИПы</t>
  </si>
  <si>
    <t>Соединения изолирующие</t>
  </si>
  <si>
    <t>Краны шаровые стальные</t>
  </si>
  <si>
    <t>Пункты газорегуляторные (ГРП, ГРУ)</t>
  </si>
  <si>
    <t>Услуга по определению рыночной стоимости имущества (Ермошина)</t>
  </si>
  <si>
    <t>Задвижка (с ковером, шпинделем, опорной плитой)</t>
  </si>
  <si>
    <t>Аккумуляторы для ИБП</t>
  </si>
  <si>
    <t>Услуга по замене фискального накопителя с настройкой ККТ</t>
  </si>
  <si>
    <t>Работа по капитальному ремонту сети электроснабжения</t>
  </si>
  <si>
    <t>Государственная экспертиза проектной документации</t>
  </si>
  <si>
    <t>Оказание услуг по переоборудованию ТС (установка ГБО 8 ед.)</t>
  </si>
  <si>
    <t>Оказание услуг по установке газобалонного оборудования КПГ</t>
  </si>
  <si>
    <t>ГГЧ</t>
  </si>
  <si>
    <t>несост. ГГЧ</t>
  </si>
  <si>
    <t>БЗ</t>
  </si>
  <si>
    <t>10.08.20221</t>
  </si>
  <si>
    <t>75-01/2021</t>
  </si>
  <si>
    <t>81-16/2021</t>
  </si>
  <si>
    <t>82-14/2021</t>
  </si>
  <si>
    <t>83-16/2021 ОМИ</t>
  </si>
  <si>
    <t>84-16/2021</t>
  </si>
  <si>
    <t>85-16/2021 ОМИ</t>
  </si>
  <si>
    <t>86-16/2021 ОМИ</t>
  </si>
  <si>
    <t>87-13/2021 ОМИ</t>
  </si>
  <si>
    <t>88-16/2021 ОМИ</t>
  </si>
  <si>
    <t>89-07/2021 ОМИ</t>
  </si>
  <si>
    <t>90-16/2021 ОМИ</t>
  </si>
  <si>
    <t>91-26/2021</t>
  </si>
  <si>
    <t>92-16/2021</t>
  </si>
  <si>
    <t>93-16/2021 ОМИ</t>
  </si>
  <si>
    <t>94-16/2021</t>
  </si>
  <si>
    <t>95-16/2021 ОМИ</t>
  </si>
  <si>
    <t>96-16/2021 ОМИ</t>
  </si>
  <si>
    <t>97-16/2021 ОМИ</t>
  </si>
  <si>
    <t>98-16/2021 ОМИ</t>
  </si>
  <si>
    <t>99-16/2021 ОМИ</t>
  </si>
  <si>
    <t>100-16/2021 ОМИ</t>
  </si>
  <si>
    <t>101-16/2021 ОМИ</t>
  </si>
  <si>
    <t>105-07/2021 ОМИ</t>
  </si>
  <si>
    <t>106-07/2021 ОМИ</t>
  </si>
  <si>
    <t>107-16/2021</t>
  </si>
  <si>
    <t>120-16/2021 оми</t>
  </si>
  <si>
    <t>122-16/2021</t>
  </si>
  <si>
    <t>61-16/2021</t>
  </si>
  <si>
    <t>65-33/2021</t>
  </si>
  <si>
    <t>оказание платных медицинских услуг</t>
  </si>
  <si>
    <t xml:space="preserve">Проведение  периодического медицинского осмотра </t>
  </si>
  <si>
    <t>Проведение заключительной дезинфекции по случаю регистрации инфекционных заболеваний по адресу: Чувашская Республика, г.Козловка, ул.Шоссейная, д.7</t>
  </si>
  <si>
    <t>переоформление акта</t>
  </si>
  <si>
    <t>Оказание медицинских услуг по проведению предварительных медицинских осмотров</t>
  </si>
  <si>
    <t>Снос сухостойных и аварийных деревьев</t>
  </si>
  <si>
    <t>аренда ЗУ</t>
  </si>
  <si>
    <t>работа по ремонту кабельной линии</t>
  </si>
  <si>
    <t>Настройка тахографа</t>
  </si>
  <si>
    <t>Зачасная часть МТЗ</t>
  </si>
  <si>
    <t>Масляной компрессор</t>
  </si>
  <si>
    <t>Зачасная часть JCB</t>
  </si>
  <si>
    <t>Услуга по экспедированию</t>
  </si>
  <si>
    <t>Услуга по изготоалению гос. №</t>
  </si>
  <si>
    <t>Запасная часть ЭЦУ</t>
  </si>
  <si>
    <t>Услуги по проживанию</t>
  </si>
  <si>
    <t>Обучение по семинару</t>
  </si>
  <si>
    <t>Поставка радиостанции TurboSky T9</t>
  </si>
  <si>
    <t>Права использования Web-система СБИС". Установка и настройка ПО для работы с ЭП</t>
  </si>
  <si>
    <t>Услуги по сопровождению ЮЗ документооборота с одним сертификатомЭП</t>
  </si>
  <si>
    <t>Лицензия.Экспресс Документ.Торгключ</t>
  </si>
  <si>
    <t>Адаптер Lenovo ThSystem M.2</t>
  </si>
  <si>
    <t xml:space="preserve">Услуги по организации семинара "Тиражирование Платформы расчётов и взаимодействия с абонентами компаний Группы Газпром межрегионгаз" </t>
  </si>
  <si>
    <t>Жесткий диск 600GB SAS Seagate Exos</t>
  </si>
  <si>
    <t>Министистема Panasonic SC-TMAX20GSK</t>
  </si>
  <si>
    <t>Изготовление сертификата ключа проверки ЭП сроком на 1 год</t>
  </si>
  <si>
    <t>Ключ активации сервиса технической поддержки "Стандартный" для АПКШ "Континент"</t>
  </si>
  <si>
    <t>Ключ активации сервиса технической поддержки "Стандартный" для кластера 2-х АПКШ "Континент"</t>
  </si>
  <si>
    <t>Программное обеспечение TRASSIR</t>
  </si>
  <si>
    <t>За проживание в гостинице "Золотая Сура" в период 10.08.2021г. по 13.08.2021г.</t>
  </si>
  <si>
    <t>Проживание с 23.08.2021 по 25.08.2021 в номерах  категории "Стандарт", категории "Комфорт" в отеле "Бальмонт" (г.Н.Новгород)</t>
  </si>
  <si>
    <t>услуги по размещению рекламы ТК Первый, ТК Россия1 за август</t>
  </si>
  <si>
    <t>изготовление видеоролика</t>
  </si>
  <si>
    <t>Услуги по проведению лабораторных исследований атмосферного воздуха, промышленных выбросов без эффективности ГОУ, сточной воды, инструментальных измерений шума на территории структурных подразделений АО "Газпром газораспределение Чебоксары"</t>
  </si>
  <si>
    <t>Договор аренды лесного участка для осуществления рекреационной деятельности</t>
  </si>
  <si>
    <t>Договор аренды части земельного участка</t>
  </si>
  <si>
    <t xml:space="preserve">Договор возмездного оказания услуг </t>
  </si>
  <si>
    <t>Информационные услуги. Электронные версии документов технического регулирования</t>
  </si>
  <si>
    <t>Бумажная копия документов технического регулирования</t>
  </si>
  <si>
    <t>Оказание услуг по техническому обслуживанию и ремонту сварочных аппаратов</t>
  </si>
  <si>
    <t xml:space="preserve">Выполнение работ по химической очистке с разборкой аппарата теплообменного </t>
  </si>
  <si>
    <t>Выполнение работ по ремонту систем кондиционирования воздуха</t>
  </si>
  <si>
    <t>Сетка-рабица</t>
  </si>
  <si>
    <t>Офисное кресло и стулья</t>
  </si>
  <si>
    <t>Задвижки АВК</t>
  </si>
  <si>
    <t>Стулья металлические</t>
  </si>
  <si>
    <t>Детали соединительные стальные</t>
  </si>
  <si>
    <t>Услуги по доставке груза</t>
  </si>
  <si>
    <t>Кирпич красный</t>
  </si>
  <si>
    <t>Крепежные материалы</t>
  </si>
  <si>
    <t>Ковер малый</t>
  </si>
  <si>
    <t>Торф</t>
  </si>
  <si>
    <t>Краны ст</t>
  </si>
  <si>
    <t>Щебень</t>
  </si>
  <si>
    <t xml:space="preserve">Поставка зап.частей для кафе </t>
  </si>
  <si>
    <t>Проведение медосмотра</t>
  </si>
  <si>
    <t>Услуга по сервисному обслуживанию кофемашины</t>
  </si>
  <si>
    <t>Поставка бутыли 18,9 л.</t>
  </si>
  <si>
    <t>Поставка канцтоваров</t>
  </si>
  <si>
    <t>Поставка зап.частей для домофона</t>
  </si>
  <si>
    <t>Поставка зап.частей для ГО</t>
  </si>
  <si>
    <t>Поставка котла газового Baxi ECO Four 1.24 F</t>
  </si>
  <si>
    <t>Поставка прокладок паронитовых</t>
  </si>
  <si>
    <t>термогенераторы</t>
  </si>
  <si>
    <t xml:space="preserve">сигнализатор </t>
  </si>
  <si>
    <t>свая винтовая</t>
  </si>
  <si>
    <t>Услуга по проведению измерений электрических параметров электрооборудования</t>
  </si>
  <si>
    <t>Установка для промывки теплообменников Pump Eliminate 10 V4V</t>
  </si>
  <si>
    <t>Услуга по проведению специальной оценки условий труда</t>
  </si>
  <si>
    <t>Газоанализаторы</t>
  </si>
  <si>
    <t>Заземлители</t>
  </si>
  <si>
    <t>Краны шаровые</t>
  </si>
  <si>
    <t>Масла, смазки</t>
  </si>
  <si>
    <t>Оборудование видеонаблюдения</t>
  </si>
  <si>
    <t>Прокат стальной</t>
  </si>
  <si>
    <t>Комплектующие к оргтехнике</t>
  </si>
  <si>
    <t>Фитинги полиэтиленовые</t>
  </si>
  <si>
    <t>Экскаватор</t>
  </si>
  <si>
    <t>ГРП (по Чувашгазу)</t>
  </si>
  <si>
    <t>Регулятор РДП, РДК</t>
  </si>
  <si>
    <t>Труба стальная</t>
  </si>
  <si>
    <t>Счетчики газа НПМ</t>
  </si>
  <si>
    <t>НСПС, цоколя</t>
  </si>
  <si>
    <t>Муфты полиэтиленовые</t>
  </si>
  <si>
    <t>Задвижка пэ с ковером и шпинделем (2 компл)</t>
  </si>
  <si>
    <t>Запчасти к промышленному газовому оборудованию</t>
  </si>
  <si>
    <t>Задвижки стальные</t>
  </si>
  <si>
    <t>Краны шаровые латунные</t>
  </si>
  <si>
    <t>Принтеры, МФУ, мониторы</t>
  </si>
  <si>
    <t>Коммутаторы</t>
  </si>
  <si>
    <t>Агрегат сварочный ВЕПРЬ</t>
  </si>
  <si>
    <t>Регуляторы, клапаны</t>
  </si>
  <si>
    <t>Газорегуляторный пункт (Мемориал)</t>
  </si>
  <si>
    <t>Трубы стальные_x000D_ НКТ</t>
  </si>
  <si>
    <t>АНТПИ-2 с зарядным устройством</t>
  </si>
  <si>
    <t>Работы по проведению компенсационного лесовосстановления и лесоразведения</t>
  </si>
  <si>
    <t>Бюджетное учреждение Чувашской Республики "Республиканская психиатрическая больница" Министерства здравоохранения Чувашской Республики"</t>
  </si>
  <si>
    <t>БУ "ЯЛЬЧИКСКАЯ ЦРБ" МИНЗДРАВА ЧУВАШИИ</t>
  </si>
  <si>
    <t>Федеральное бюджетное учреждение здравоохранения "Центр гигиены и эпидемиологии в Чувашской Республике - Чувашии "</t>
  </si>
  <si>
    <t>ПАО "Россети Волга"</t>
  </si>
  <si>
    <t>БУ ЧР "Новочебоксарская городская больница" МЗ ЧР</t>
  </si>
  <si>
    <t>ИП Наумова Анастасия Андреевна</t>
  </si>
  <si>
    <t>Администрация г. Чебоксары</t>
  </si>
  <si>
    <t>Муниципальное унитарное предприятие "Чебоксарские городские электрические сети"</t>
  </si>
  <si>
    <t>ООО "ЦТО Люкс"</t>
  </si>
  <si>
    <t>ООО "ПКФ"ВОЛВЕР"</t>
  </si>
  <si>
    <t>ООО "ДРОВОСЕК"</t>
  </si>
  <si>
    <t>ООО "ТД"ТехКонтинент"</t>
  </si>
  <si>
    <t>ООО "Деловые линии"</t>
  </si>
  <si>
    <t>ИП Крыцов В.В.</t>
  </si>
  <si>
    <t>ООО "Сервис"</t>
  </si>
  <si>
    <t>ООО "КОМП-Технологии"</t>
  </si>
  <si>
    <t>ООО "Компания "Тензор"</t>
  </si>
  <si>
    <t>ООО "Дискус"</t>
  </si>
  <si>
    <t>ООО "СОФТ КОМПЬЮТЕР"</t>
  </si>
  <si>
    <t>ООО "УЦ ГИС"</t>
  </si>
  <si>
    <t>ООО "КСБ-СОФТ"</t>
  </si>
  <si>
    <t>ООО "Кронвел"</t>
  </si>
  <si>
    <t>ООО "Ганимед СБ"</t>
  </si>
  <si>
    <t>АО "5 АРСЕНАЛ"</t>
  </si>
  <si>
    <t>ИП Арзаканцян Карен Ваникович</t>
  </si>
  <si>
    <t>ООО "Всяреклама"</t>
  </si>
  <si>
    <t>ООО "Абсолют плюс"</t>
  </si>
  <si>
    <t>ООО "Аналитический центр"</t>
  </si>
  <si>
    <t xml:space="preserve">Министерство природных ресурсов и экологии Чувашской Республики </t>
  </si>
  <si>
    <t>Орлов В.М.</t>
  </si>
  <si>
    <t>Алексеева Е.И.</t>
  </si>
  <si>
    <t>Григорьева И.А.</t>
  </si>
  <si>
    <t>ФГБУ "РСТ"</t>
  </si>
  <si>
    <t>ООО "РАДАН"</t>
  </si>
  <si>
    <t>ИП Дмитриев А.Ю.</t>
  </si>
  <si>
    <t>ООО "Дайкон"</t>
  </si>
  <si>
    <t>ООО "ТД Профстил "</t>
  </si>
  <si>
    <t>ООО "Кабинет"</t>
  </si>
  <si>
    <t>ООО "Сантехсервис ПТК"</t>
  </si>
  <si>
    <t>ООО "ТехсервисНН"</t>
  </si>
  <si>
    <t>ООО "Прайм"</t>
  </si>
  <si>
    <t>ООО ТД "Брикс"</t>
  </si>
  <si>
    <t>ООО "ЦСК Себоксары"</t>
  </si>
  <si>
    <t>ООО "ТК"Тамал"</t>
  </si>
  <si>
    <t>ОАО "ЧТК"</t>
  </si>
  <si>
    <t>ООО "ТД ЛД"</t>
  </si>
  <si>
    <t>ООО "Промремстрой"</t>
  </si>
  <si>
    <t>ООО "Евро-холод"</t>
  </si>
  <si>
    <t>ООО "МЦ "Радужный"</t>
  </si>
  <si>
    <t>ИП Николаев Игорь Юрьевич</t>
  </si>
  <si>
    <t>ООО "Живая вода Поволжья"</t>
  </si>
  <si>
    <t>ООО "МегаКанц"</t>
  </si>
  <si>
    <t>ИП Отенов Леонид Викторович</t>
  </si>
  <si>
    <t>ООО ГК "СервисГаз"</t>
  </si>
  <si>
    <t>ООО "АльфаСпецГаз"</t>
  </si>
  <si>
    <t>ООО "Пульс"</t>
  </si>
  <si>
    <t>ЯКОВЛЕВА В.И.</t>
  </si>
  <si>
    <t>ЗВЕРЕВ.А.Д</t>
  </si>
  <si>
    <t>ГРИГОРЬЕВ В.В.</t>
  </si>
  <si>
    <t>ООО "ЛАЗУРИТ"</t>
  </si>
  <si>
    <t>ООО "ГАЗ-АНАЛИТИК"</t>
  </si>
  <si>
    <t>Индивидуальный предприниматель Белов Алексей Германович</t>
  </si>
  <si>
    <t>ФБУ "МАРИЙСКИЙ ЦСМ"</t>
  </si>
  <si>
    <t>ООО "ТЕХНОКОМ"</t>
  </si>
  <si>
    <t>ООО "ЦБТ"</t>
  </si>
  <si>
    <t>ООО "ГАЗКОМПЛЕКТ СЕВЕРО-ЗАПАД"</t>
  </si>
  <si>
    <t>ООО НПИФ "СПЛАВ"</t>
  </si>
  <si>
    <t>ООО "ПросторГрупп"</t>
  </si>
  <si>
    <t>ООО "Промтендер"</t>
  </si>
  <si>
    <t>ООО "ТЕХНИЧЕСКИЕ СРЕДСТВА БЕЗОПАСНОСТИ"</t>
  </si>
  <si>
    <t>ООО "Альянс"</t>
  </si>
  <si>
    <t>ООО "ИНФОКОМ"</t>
  </si>
  <si>
    <t>ООО "ПОЛИСТРОЙПЛАСТ"</t>
  </si>
  <si>
    <t>ООО "АЛЬЯНС"</t>
  </si>
  <si>
    <t>ООО "ПРОМЫШЛЕННЫЕ СИСТЕМЫ"</t>
  </si>
  <si>
    <t>АО "АРИЭЛЬ МЕТАЛЛ"</t>
  </si>
  <si>
    <t>ООО "ПРОМТЕХКОМПЛЕКТ"</t>
  </si>
  <si>
    <t>ООО "ПРАЙД"</t>
  </si>
  <si>
    <t>ООО "ПРАЙМЭНЕРГО"</t>
  </si>
  <si>
    <t>ООО ТД "ЭНЕРГОМАШКОМПЛЕКТ"</t>
  </si>
  <si>
    <t>ООО "ГЛОБАЛ ФИНАНС"</t>
  </si>
  <si>
    <t>ООО "ФМ ТРЕЙД"</t>
  </si>
  <si>
    <t>ООО "СВАРБИ"</t>
  </si>
  <si>
    <t>ООО "ТД "Труботорг"</t>
  </si>
  <si>
    <t xml:space="preserve">Бюджетное учреждение Чувашской Республики «Чебоксарское лесничество» Министерства природных ресурсов и экологии Чувашской Республики </t>
  </si>
  <si>
    <t>1 усл.ед.</t>
  </si>
  <si>
    <t>2 шт</t>
  </si>
  <si>
    <t>3 шт</t>
  </si>
  <si>
    <t>1 шт.</t>
  </si>
  <si>
    <t>61рул</t>
  </si>
  <si>
    <t>14шт</t>
  </si>
  <si>
    <t>8шт</t>
  </si>
  <si>
    <t>4шт</t>
  </si>
  <si>
    <t>465шт</t>
  </si>
  <si>
    <t>1уе</t>
  </si>
  <si>
    <t>2184шт</t>
  </si>
  <si>
    <t>6040шт</t>
  </si>
  <si>
    <t>25шт</t>
  </si>
  <si>
    <t>80тн</t>
  </si>
  <si>
    <t>7шт</t>
  </si>
  <si>
    <t>6,2т</t>
  </si>
  <si>
    <t>5 шт.</t>
  </si>
  <si>
    <t>1 у.ед.</t>
  </si>
  <si>
    <t>32 шт.</t>
  </si>
  <si>
    <t>14 шт.</t>
  </si>
  <si>
    <t>763 шт.</t>
  </si>
  <si>
    <t>26 000 шт</t>
  </si>
  <si>
    <t>5,9 кг.</t>
  </si>
  <si>
    <t>19,1 кг.</t>
  </si>
  <si>
    <t>135,1 кг.</t>
  </si>
  <si>
    <t>99,7 кг.</t>
  </si>
  <si>
    <t>4,1 кг.</t>
  </si>
  <si>
    <t>45,6 кг.</t>
  </si>
  <si>
    <t>213,4 кг.</t>
  </si>
  <si>
    <t>122,2 кг.</t>
  </si>
  <si>
    <t>183,5 кг.</t>
  </si>
  <si>
    <t>42 шт.</t>
  </si>
  <si>
    <t>1 усл ед</t>
  </si>
  <si>
    <t>4 шт.</t>
  </si>
  <si>
    <t>182 шт.</t>
  </si>
  <si>
    <t>8 шт</t>
  </si>
  <si>
    <t>19 шт.</t>
  </si>
  <si>
    <t>185 шт.</t>
  </si>
  <si>
    <t>10,350 тн</t>
  </si>
  <si>
    <t>247 шт</t>
  </si>
  <si>
    <t>540 шт.</t>
  </si>
  <si>
    <t>5 шт</t>
  </si>
  <si>
    <t>9 шт</t>
  </si>
  <si>
    <t>3 шт.</t>
  </si>
  <si>
    <t>77,593 тн</t>
  </si>
  <si>
    <t>804 шт.</t>
  </si>
  <si>
    <t>660 шт</t>
  </si>
  <si>
    <t xml:space="preserve">800 шт. </t>
  </si>
  <si>
    <t>8 шт.</t>
  </si>
  <si>
    <t xml:space="preserve">1309 шт. </t>
  </si>
  <si>
    <t xml:space="preserve">22 шт. </t>
  </si>
  <si>
    <t>1630 шт.</t>
  </si>
  <si>
    <t>81 шт.</t>
  </si>
  <si>
    <t>6 шт.</t>
  </si>
  <si>
    <t>46 шт</t>
  </si>
  <si>
    <t>6,9 тн</t>
  </si>
  <si>
    <t>21,1692 га</t>
  </si>
  <si>
    <t>рул.</t>
  </si>
  <si>
    <t>тн.</t>
  </si>
  <si>
    <t>га.</t>
  </si>
  <si>
    <t>ггч</t>
  </si>
  <si>
    <t>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</si>
</sst>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3" fillId="0" borderId="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8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A18" sqref="A18:XFD18"/>
    </sheetView>
  </sheetViews>
  <sheetFormatPr defaultRowHeight="12.75" x14ac:dyDescent="0.2"/>
  <cols>
    <col min="1" max="1" width="6.42578125" style="3" customWidth="1"/>
    <col min="2" max="2" width="12" style="3" customWidth="1"/>
    <col min="3" max="15" width="9.140625" style="3"/>
    <col min="16" max="16" width="18.28515625" style="3" customWidth="1"/>
    <col min="17" max="17" width="16.7109375" style="3" customWidth="1"/>
    <col min="18" max="18" width="9.140625" style="3"/>
    <col min="19" max="19" width="13.42578125" style="7" customWidth="1"/>
    <col min="20" max="20" width="16.85546875" style="3" customWidth="1"/>
    <col min="21" max="21" width="31.42578125" style="3" customWidth="1"/>
    <col min="22" max="22" width="17.5703125" style="3" customWidth="1"/>
    <col min="23" max="24" width="9.140625" style="3" customWidth="1"/>
    <col min="25" max="25" width="13.42578125" style="3" customWidth="1"/>
    <col min="26" max="26" width="13.85546875" style="3" customWidth="1"/>
    <col min="27" max="30" width="9.140625" style="3" customWidth="1"/>
    <col min="31" max="31" width="14.140625" style="3" customWidth="1"/>
    <col min="32" max="16384" width="9.140625" style="3"/>
  </cols>
  <sheetData>
    <row r="1" spans="1:22" ht="15.75" x14ac:dyDescent="0.25">
      <c r="U1" s="14" t="s">
        <v>27</v>
      </c>
      <c r="V1" s="14"/>
    </row>
    <row r="2" spans="1:22" ht="15.75" x14ac:dyDescent="0.25">
      <c r="U2" s="14" t="s">
        <v>34</v>
      </c>
      <c r="V2" s="14"/>
    </row>
    <row r="3" spans="1:22" ht="15.75" x14ac:dyDescent="0.25">
      <c r="U3" s="14" t="s">
        <v>35</v>
      </c>
      <c r="V3" s="14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15" t="s">
        <v>29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s="2" customFormat="1" ht="18.75" x14ac:dyDescent="0.3">
      <c r="A9" s="16" t="s">
        <v>30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8" t="s">
        <v>36</v>
      </c>
      <c r="P9" s="18"/>
      <c r="Q9" s="18"/>
      <c r="R9" s="18"/>
      <c r="S9" s="18"/>
    </row>
    <row r="10" spans="1:22" x14ac:dyDescent="0.2">
      <c r="O10" s="17" t="s">
        <v>37</v>
      </c>
      <c r="P10" s="17"/>
      <c r="Q10" s="17"/>
    </row>
    <row r="13" spans="1:22" x14ac:dyDescent="0.2">
      <c r="A13" s="22" t="s">
        <v>0</v>
      </c>
      <c r="B13" s="22" t="s">
        <v>1</v>
      </c>
      <c r="C13" s="22" t="s">
        <v>20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1" t="s">
        <v>21</v>
      </c>
      <c r="Q13" s="11" t="s">
        <v>22</v>
      </c>
      <c r="R13" s="11" t="s">
        <v>23</v>
      </c>
      <c r="S13" s="11" t="s">
        <v>24</v>
      </c>
      <c r="T13" s="11" t="s">
        <v>32</v>
      </c>
      <c r="U13" s="11" t="s">
        <v>25</v>
      </c>
      <c r="V13" s="11" t="s">
        <v>26</v>
      </c>
    </row>
    <row r="14" spans="1:22" x14ac:dyDescent="0.2">
      <c r="A14" s="22"/>
      <c r="B14" s="22"/>
      <c r="C14" s="22" t="s">
        <v>33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3" t="s">
        <v>19</v>
      </c>
      <c r="O14" s="24"/>
      <c r="P14" s="12"/>
      <c r="Q14" s="12"/>
      <c r="R14" s="12"/>
      <c r="S14" s="12"/>
      <c r="T14" s="12"/>
      <c r="U14" s="12"/>
      <c r="V14" s="12"/>
    </row>
    <row r="15" spans="1:22" x14ac:dyDescent="0.2">
      <c r="A15" s="22"/>
      <c r="B15" s="22"/>
      <c r="C15" s="22" t="s">
        <v>16</v>
      </c>
      <c r="D15" s="22"/>
      <c r="E15" s="22"/>
      <c r="F15" s="22"/>
      <c r="G15" s="22"/>
      <c r="H15" s="22"/>
      <c r="I15" s="22"/>
      <c r="J15" s="22"/>
      <c r="K15" s="22"/>
      <c r="L15" s="22"/>
      <c r="M15" s="19" t="s">
        <v>31</v>
      </c>
      <c r="N15" s="25"/>
      <c r="O15" s="26"/>
      <c r="P15" s="12"/>
      <c r="Q15" s="12"/>
      <c r="R15" s="12"/>
      <c r="S15" s="12"/>
      <c r="T15" s="12"/>
      <c r="U15" s="12"/>
      <c r="V15" s="12"/>
    </row>
    <row r="16" spans="1:22" ht="27" customHeight="1" x14ac:dyDescent="0.2">
      <c r="A16" s="22"/>
      <c r="B16" s="22"/>
      <c r="C16" s="22" t="s">
        <v>5</v>
      </c>
      <c r="D16" s="22"/>
      <c r="E16" s="22"/>
      <c r="F16" s="22" t="s">
        <v>6</v>
      </c>
      <c r="G16" s="22"/>
      <c r="H16" s="22"/>
      <c r="I16" s="22" t="s">
        <v>10</v>
      </c>
      <c r="J16" s="22"/>
      <c r="K16" s="22" t="s">
        <v>13</v>
      </c>
      <c r="L16" s="22"/>
      <c r="M16" s="20"/>
      <c r="N16" s="4"/>
      <c r="O16" s="4"/>
      <c r="P16" s="12"/>
      <c r="Q16" s="12"/>
      <c r="R16" s="12"/>
      <c r="S16" s="12"/>
      <c r="T16" s="12"/>
      <c r="U16" s="12"/>
      <c r="V16" s="12"/>
    </row>
    <row r="17" spans="1:33" ht="114" x14ac:dyDescent="0.2">
      <c r="A17" s="22"/>
      <c r="B17" s="22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21"/>
      <c r="N17" s="6" t="s">
        <v>18</v>
      </c>
      <c r="O17" s="6" t="s">
        <v>17</v>
      </c>
      <c r="P17" s="13"/>
      <c r="Q17" s="13"/>
      <c r="R17" s="13"/>
      <c r="S17" s="13"/>
      <c r="T17" s="13"/>
      <c r="U17" s="13"/>
      <c r="V17" s="13"/>
    </row>
    <row r="18" spans="1:33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33" s="31" customFormat="1" ht="76.5" x14ac:dyDescent="0.2">
      <c r="A19" s="28">
        <v>1</v>
      </c>
      <c r="B19" s="29">
        <v>44419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 t="s">
        <v>40</v>
      </c>
      <c r="O19" s="10"/>
      <c r="P19" s="28" t="s">
        <v>229</v>
      </c>
      <c r="Q19" s="9">
        <f>T19/S19</f>
        <v>5</v>
      </c>
      <c r="R19" s="10" t="s">
        <v>38</v>
      </c>
      <c r="S19" s="30">
        <v>1</v>
      </c>
      <c r="T19" s="27">
        <v>5</v>
      </c>
      <c r="U19" s="28" t="s">
        <v>325</v>
      </c>
      <c r="V19" s="10"/>
      <c r="AE19" s="32"/>
      <c r="AF19" s="33">
        <v>5000</v>
      </c>
      <c r="AG19" s="34">
        <f>AF19/1000</f>
        <v>5</v>
      </c>
    </row>
    <row r="20" spans="1:33" s="31" customFormat="1" ht="51" x14ac:dyDescent="0.2">
      <c r="A20" s="28">
        <v>2</v>
      </c>
      <c r="B20" s="29">
        <v>44410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 t="s">
        <v>40</v>
      </c>
      <c r="O20" s="10"/>
      <c r="P20" s="28" t="s">
        <v>230</v>
      </c>
      <c r="Q20" s="9">
        <f t="shared" ref="Q20:Q83" si="0">T20/S20</f>
        <v>30.716999999999999</v>
      </c>
      <c r="R20" s="10" t="s">
        <v>38</v>
      </c>
      <c r="S20" s="30">
        <v>1</v>
      </c>
      <c r="T20" s="27">
        <v>30.716999999999999</v>
      </c>
      <c r="U20" s="28" t="s">
        <v>326</v>
      </c>
      <c r="V20" s="10"/>
      <c r="AE20" s="32"/>
      <c r="AF20" s="33">
        <v>30717</v>
      </c>
      <c r="AG20" s="34">
        <f t="shared" ref="AG20:AG83" si="1">AF20/1000</f>
        <v>30.716999999999999</v>
      </c>
    </row>
    <row r="21" spans="1:33" s="31" customFormat="1" ht="140.25" x14ac:dyDescent="0.2">
      <c r="A21" s="28">
        <v>3</v>
      </c>
      <c r="B21" s="29">
        <v>44418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 t="s">
        <v>40</v>
      </c>
      <c r="O21" s="10"/>
      <c r="P21" s="28" t="s">
        <v>231</v>
      </c>
      <c r="Q21" s="9">
        <f t="shared" si="0"/>
        <v>0.23141999999999999</v>
      </c>
      <c r="R21" s="10" t="s">
        <v>38</v>
      </c>
      <c r="S21" s="30">
        <v>1</v>
      </c>
      <c r="T21" s="27">
        <v>0.23141999999999999</v>
      </c>
      <c r="U21" s="28" t="s">
        <v>327</v>
      </c>
      <c r="V21" s="10"/>
      <c r="AE21" s="32"/>
      <c r="AF21" s="33">
        <v>231.42</v>
      </c>
      <c r="AG21" s="34">
        <f t="shared" si="1"/>
        <v>0.23141999999999999</v>
      </c>
    </row>
    <row r="22" spans="1:33" s="31" customFormat="1" ht="25.5" x14ac:dyDescent="0.2">
      <c r="A22" s="28">
        <v>4</v>
      </c>
      <c r="B22" s="29">
        <v>44413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 t="s">
        <v>40</v>
      </c>
      <c r="O22" s="10"/>
      <c r="P22" s="28" t="s">
        <v>232</v>
      </c>
      <c r="Q22" s="9">
        <f t="shared" si="0"/>
        <v>0.68200000000000005</v>
      </c>
      <c r="R22" s="10" t="s">
        <v>38</v>
      </c>
      <c r="S22" s="30">
        <v>1</v>
      </c>
      <c r="T22" s="27">
        <v>0.68200000000000005</v>
      </c>
      <c r="U22" s="28" t="s">
        <v>328</v>
      </c>
      <c r="V22" s="10"/>
      <c r="AE22" s="32"/>
      <c r="AF22" s="33">
        <v>682</v>
      </c>
      <c r="AG22" s="34">
        <f t="shared" si="1"/>
        <v>0.68200000000000005</v>
      </c>
    </row>
    <row r="23" spans="1:33" s="31" customFormat="1" ht="76.5" x14ac:dyDescent="0.2">
      <c r="A23" s="28">
        <v>5</v>
      </c>
      <c r="B23" s="29">
        <v>44424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 t="s">
        <v>40</v>
      </c>
      <c r="O23" s="10"/>
      <c r="P23" s="28" t="s">
        <v>233</v>
      </c>
      <c r="Q23" s="9">
        <f t="shared" si="0"/>
        <v>12</v>
      </c>
      <c r="R23" s="10" t="s">
        <v>38</v>
      </c>
      <c r="S23" s="30">
        <v>1</v>
      </c>
      <c r="T23" s="27">
        <v>12</v>
      </c>
      <c r="U23" s="28" t="s">
        <v>329</v>
      </c>
      <c r="V23" s="10"/>
      <c r="AE23" s="32"/>
      <c r="AF23" s="33">
        <v>12000</v>
      </c>
      <c r="AG23" s="34">
        <f t="shared" si="1"/>
        <v>12</v>
      </c>
    </row>
    <row r="24" spans="1:33" s="31" customFormat="1" ht="38.25" x14ac:dyDescent="0.2">
      <c r="A24" s="28">
        <v>6</v>
      </c>
      <c r="B24" s="29">
        <v>44428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 t="s">
        <v>40</v>
      </c>
      <c r="O24" s="10"/>
      <c r="P24" s="28" t="s">
        <v>234</v>
      </c>
      <c r="Q24" s="9">
        <f t="shared" si="0"/>
        <v>99.99</v>
      </c>
      <c r="R24" s="10" t="s">
        <v>38</v>
      </c>
      <c r="S24" s="30">
        <v>1</v>
      </c>
      <c r="T24" s="27">
        <v>99.99</v>
      </c>
      <c r="U24" s="28" t="s">
        <v>330</v>
      </c>
      <c r="V24" s="10"/>
      <c r="AE24" s="32"/>
      <c r="AF24" s="33">
        <v>99990</v>
      </c>
      <c r="AG24" s="34">
        <f t="shared" si="1"/>
        <v>99.99</v>
      </c>
    </row>
    <row r="25" spans="1:33" s="31" customFormat="1" ht="15" x14ac:dyDescent="0.2">
      <c r="A25" s="28">
        <v>7</v>
      </c>
      <c r="B25" s="29">
        <v>44438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 t="s">
        <v>40</v>
      </c>
      <c r="O25" s="10"/>
      <c r="P25" s="28" t="s">
        <v>235</v>
      </c>
      <c r="Q25" s="9">
        <f t="shared" si="0"/>
        <v>3.9200000000000006E-2</v>
      </c>
      <c r="R25" s="10" t="s">
        <v>38</v>
      </c>
      <c r="S25" s="30">
        <v>1</v>
      </c>
      <c r="T25" s="27">
        <v>3.9200000000000006E-2</v>
      </c>
      <c r="U25" s="28" t="s">
        <v>331</v>
      </c>
      <c r="V25" s="10"/>
      <c r="AE25" s="32"/>
      <c r="AF25" s="33">
        <v>39.200000000000003</v>
      </c>
      <c r="AG25" s="34">
        <f t="shared" si="1"/>
        <v>3.9200000000000006E-2</v>
      </c>
    </row>
    <row r="26" spans="1:33" s="31" customFormat="1" ht="38.25" x14ac:dyDescent="0.2">
      <c r="A26" s="28">
        <v>8</v>
      </c>
      <c r="B26" s="29">
        <v>44410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 t="s">
        <v>40</v>
      </c>
      <c r="O26" s="10"/>
      <c r="P26" s="28" t="s">
        <v>236</v>
      </c>
      <c r="Q26" s="9">
        <f t="shared" si="0"/>
        <v>22.406759999999998</v>
      </c>
      <c r="R26" s="10" t="s">
        <v>38</v>
      </c>
      <c r="S26" s="30">
        <v>1</v>
      </c>
      <c r="T26" s="27">
        <v>22.406759999999998</v>
      </c>
      <c r="U26" s="28" t="s">
        <v>332</v>
      </c>
      <c r="V26" s="10"/>
      <c r="AE26" s="32"/>
      <c r="AF26" s="33">
        <v>22406.76</v>
      </c>
      <c r="AG26" s="34">
        <f t="shared" si="1"/>
        <v>22.406759999999998</v>
      </c>
    </row>
    <row r="27" spans="1:33" s="31" customFormat="1" ht="25.5" x14ac:dyDescent="0.2">
      <c r="A27" s="28">
        <v>9</v>
      </c>
      <c r="B27" s="29">
        <v>44411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 t="s">
        <v>40</v>
      </c>
      <c r="O27" s="10"/>
      <c r="P27" s="28" t="s">
        <v>237</v>
      </c>
      <c r="Q27" s="9">
        <f t="shared" si="0"/>
        <v>22.7</v>
      </c>
      <c r="R27" s="10" t="s">
        <v>38</v>
      </c>
      <c r="S27" s="30">
        <v>1</v>
      </c>
      <c r="T27" s="27">
        <v>22.7</v>
      </c>
      <c r="U27" s="28" t="s">
        <v>333</v>
      </c>
      <c r="V27" s="10"/>
      <c r="AE27" s="32"/>
      <c r="AF27" s="33">
        <v>22700</v>
      </c>
      <c r="AG27" s="34">
        <f t="shared" si="1"/>
        <v>22.7</v>
      </c>
    </row>
    <row r="28" spans="1:33" s="31" customFormat="1" ht="25.5" x14ac:dyDescent="0.2">
      <c r="A28" s="28">
        <v>10</v>
      </c>
      <c r="B28" s="29">
        <v>44413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 t="s">
        <v>40</v>
      </c>
      <c r="O28" s="10"/>
      <c r="P28" s="28" t="s">
        <v>238</v>
      </c>
      <c r="Q28" s="9">
        <f t="shared" si="0"/>
        <v>0.87</v>
      </c>
      <c r="R28" s="10" t="s">
        <v>39</v>
      </c>
      <c r="S28" s="30">
        <v>2</v>
      </c>
      <c r="T28" s="27">
        <v>1.74</v>
      </c>
      <c r="U28" s="28" t="s">
        <v>334</v>
      </c>
      <c r="V28" s="10"/>
      <c r="AE28" s="32"/>
      <c r="AF28" s="33">
        <v>1740</v>
      </c>
      <c r="AG28" s="34">
        <f t="shared" si="1"/>
        <v>1.74</v>
      </c>
    </row>
    <row r="29" spans="1:33" s="31" customFormat="1" ht="25.5" x14ac:dyDescent="0.2">
      <c r="A29" s="28">
        <v>11</v>
      </c>
      <c r="B29" s="29">
        <v>44418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 t="s">
        <v>40</v>
      </c>
      <c r="O29" s="10"/>
      <c r="P29" s="28" t="s">
        <v>239</v>
      </c>
      <c r="Q29" s="9">
        <f t="shared" si="0"/>
        <v>10.833333333333334</v>
      </c>
      <c r="R29" s="10" t="s">
        <v>39</v>
      </c>
      <c r="S29" s="30">
        <v>3</v>
      </c>
      <c r="T29" s="27">
        <v>32.5</v>
      </c>
      <c r="U29" s="28" t="s">
        <v>335</v>
      </c>
      <c r="V29" s="10"/>
      <c r="AE29" s="32"/>
      <c r="AF29" s="33">
        <v>32500</v>
      </c>
      <c r="AG29" s="34">
        <f t="shared" si="1"/>
        <v>32.5</v>
      </c>
    </row>
    <row r="30" spans="1:33" s="31" customFormat="1" ht="25.5" x14ac:dyDescent="0.2">
      <c r="A30" s="28">
        <v>12</v>
      </c>
      <c r="B30" s="29" t="s">
        <v>199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 t="s">
        <v>40</v>
      </c>
      <c r="O30" s="10"/>
      <c r="P30" s="28" t="s">
        <v>240</v>
      </c>
      <c r="Q30" s="9">
        <f t="shared" si="0"/>
        <v>5.0350000000000001</v>
      </c>
      <c r="R30" s="10" t="s">
        <v>39</v>
      </c>
      <c r="S30" s="30">
        <v>2</v>
      </c>
      <c r="T30" s="27">
        <v>10.07</v>
      </c>
      <c r="U30" s="28" t="s">
        <v>336</v>
      </c>
      <c r="V30" s="10"/>
      <c r="AE30" s="32"/>
      <c r="AF30" s="33">
        <v>10070</v>
      </c>
      <c r="AG30" s="34">
        <f t="shared" si="1"/>
        <v>10.07</v>
      </c>
    </row>
    <row r="31" spans="1:33" s="31" customFormat="1" ht="25.5" x14ac:dyDescent="0.2">
      <c r="A31" s="28">
        <v>13</v>
      </c>
      <c r="B31" s="29">
        <v>44420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 t="s">
        <v>40</v>
      </c>
      <c r="O31" s="10"/>
      <c r="P31" s="28" t="s">
        <v>241</v>
      </c>
      <c r="Q31" s="9">
        <f t="shared" si="0"/>
        <v>1.4810000000000001</v>
      </c>
      <c r="R31" s="10" t="s">
        <v>38</v>
      </c>
      <c r="S31" s="30">
        <v>1</v>
      </c>
      <c r="T31" s="27">
        <v>1.4810000000000001</v>
      </c>
      <c r="U31" s="28" t="s">
        <v>337</v>
      </c>
      <c r="V31" s="10"/>
      <c r="AE31" s="32"/>
      <c r="AF31" s="33">
        <v>1481</v>
      </c>
      <c r="AG31" s="34">
        <f t="shared" si="1"/>
        <v>1.4810000000000001</v>
      </c>
    </row>
    <row r="32" spans="1:33" s="31" customFormat="1" ht="38.25" x14ac:dyDescent="0.2">
      <c r="A32" s="28">
        <v>14</v>
      </c>
      <c r="B32" s="29">
        <v>44420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 t="s">
        <v>40</v>
      </c>
      <c r="O32" s="10"/>
      <c r="P32" s="28" t="s">
        <v>242</v>
      </c>
      <c r="Q32" s="9">
        <f t="shared" si="0"/>
        <v>9.6</v>
      </c>
      <c r="R32" s="10" t="s">
        <v>38</v>
      </c>
      <c r="S32" s="30">
        <v>1</v>
      </c>
      <c r="T32" s="27">
        <v>9.6</v>
      </c>
      <c r="U32" s="28" t="s">
        <v>338</v>
      </c>
      <c r="V32" s="10"/>
      <c r="AE32" s="32"/>
      <c r="AF32" s="33">
        <v>9600</v>
      </c>
      <c r="AG32" s="34">
        <f t="shared" si="1"/>
        <v>9.6</v>
      </c>
    </row>
    <row r="33" spans="1:33" s="31" customFormat="1" ht="25.5" x14ac:dyDescent="0.2">
      <c r="A33" s="28">
        <v>15</v>
      </c>
      <c r="B33" s="29">
        <v>44426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 t="s">
        <v>40</v>
      </c>
      <c r="O33" s="10"/>
      <c r="P33" s="28" t="s">
        <v>243</v>
      </c>
      <c r="Q33" s="9">
        <f t="shared" si="0"/>
        <v>0.58750000000000002</v>
      </c>
      <c r="R33" s="10" t="s">
        <v>39</v>
      </c>
      <c r="S33" s="30">
        <v>24</v>
      </c>
      <c r="T33" s="27">
        <v>14.1</v>
      </c>
      <c r="U33" s="28" t="s">
        <v>66</v>
      </c>
      <c r="V33" s="10"/>
      <c r="AE33" s="32"/>
      <c r="AF33" s="33">
        <v>14100</v>
      </c>
      <c r="AG33" s="34">
        <f t="shared" si="1"/>
        <v>14.1</v>
      </c>
    </row>
    <row r="34" spans="1:33" s="31" customFormat="1" ht="25.5" x14ac:dyDescent="0.2">
      <c r="A34" s="28">
        <v>16</v>
      </c>
      <c r="B34" s="29">
        <v>44428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 t="s">
        <v>40</v>
      </c>
      <c r="O34" s="10"/>
      <c r="P34" s="28" t="s">
        <v>244</v>
      </c>
      <c r="Q34" s="9">
        <f t="shared" si="0"/>
        <v>6</v>
      </c>
      <c r="R34" s="10" t="s">
        <v>38</v>
      </c>
      <c r="S34" s="30">
        <v>1</v>
      </c>
      <c r="T34" s="27">
        <v>6</v>
      </c>
      <c r="U34" s="28" t="s">
        <v>339</v>
      </c>
      <c r="V34" s="10"/>
      <c r="AE34" s="32"/>
      <c r="AF34" s="33">
        <v>6000</v>
      </c>
      <c r="AG34" s="34">
        <f t="shared" si="1"/>
        <v>6</v>
      </c>
    </row>
    <row r="35" spans="1:33" s="31" customFormat="1" ht="25.5" x14ac:dyDescent="0.2">
      <c r="A35" s="28">
        <v>17</v>
      </c>
      <c r="B35" s="29">
        <v>44431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 t="s">
        <v>40</v>
      </c>
      <c r="O35" s="10"/>
      <c r="P35" s="28" t="s">
        <v>245</v>
      </c>
      <c r="Q35" s="9">
        <f t="shared" si="0"/>
        <v>21.24</v>
      </c>
      <c r="R35" s="10" t="s">
        <v>38</v>
      </c>
      <c r="S35" s="30">
        <v>1</v>
      </c>
      <c r="T35" s="27">
        <v>21.24</v>
      </c>
      <c r="U35" s="28" t="s">
        <v>86</v>
      </c>
      <c r="V35" s="10"/>
      <c r="AE35" s="32"/>
      <c r="AF35" s="33">
        <v>21240</v>
      </c>
      <c r="AG35" s="34">
        <f t="shared" si="1"/>
        <v>21.24</v>
      </c>
    </row>
    <row r="36" spans="1:33" s="31" customFormat="1" ht="38.25" x14ac:dyDescent="0.2">
      <c r="A36" s="28">
        <v>18</v>
      </c>
      <c r="B36" s="29">
        <v>44377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 t="s">
        <v>40</v>
      </c>
      <c r="O36" s="10"/>
      <c r="P36" s="28" t="s">
        <v>246</v>
      </c>
      <c r="Q36" s="9">
        <f t="shared" si="0"/>
        <v>4</v>
      </c>
      <c r="R36" s="10" t="s">
        <v>39</v>
      </c>
      <c r="S36" s="30">
        <v>2</v>
      </c>
      <c r="T36" s="27">
        <v>8</v>
      </c>
      <c r="U36" s="28" t="s">
        <v>340</v>
      </c>
      <c r="V36" s="10"/>
      <c r="AE36" s="32"/>
      <c r="AF36" s="33">
        <v>8000</v>
      </c>
      <c r="AG36" s="34">
        <f t="shared" si="1"/>
        <v>8</v>
      </c>
    </row>
    <row r="37" spans="1:33" s="31" customFormat="1" ht="76.5" x14ac:dyDescent="0.2">
      <c r="A37" s="28">
        <v>19</v>
      </c>
      <c r="B37" s="29">
        <v>44412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 t="s">
        <v>40</v>
      </c>
      <c r="O37" s="10"/>
      <c r="P37" s="28" t="s">
        <v>247</v>
      </c>
      <c r="Q37" s="9">
        <f t="shared" si="0"/>
        <v>2.95</v>
      </c>
      <c r="R37" s="10" t="s">
        <v>38</v>
      </c>
      <c r="S37" s="30">
        <v>1</v>
      </c>
      <c r="T37" s="27">
        <v>2.95</v>
      </c>
      <c r="U37" s="28" t="s">
        <v>341</v>
      </c>
      <c r="V37" s="10"/>
      <c r="AE37" s="32"/>
      <c r="AF37" s="33">
        <v>2950</v>
      </c>
      <c r="AG37" s="34">
        <f t="shared" si="1"/>
        <v>2.95</v>
      </c>
    </row>
    <row r="38" spans="1:33" s="31" customFormat="1" ht="76.5" x14ac:dyDescent="0.2">
      <c r="A38" s="28">
        <v>20</v>
      </c>
      <c r="B38" s="29">
        <v>44412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 t="s">
        <v>40</v>
      </c>
      <c r="O38" s="10"/>
      <c r="P38" s="28" t="s">
        <v>247</v>
      </c>
      <c r="Q38" s="9">
        <f t="shared" si="0"/>
        <v>3.85</v>
      </c>
      <c r="R38" s="10" t="s">
        <v>38</v>
      </c>
      <c r="S38" s="30">
        <v>1</v>
      </c>
      <c r="T38" s="27">
        <v>3.85</v>
      </c>
      <c r="U38" s="28" t="s">
        <v>341</v>
      </c>
      <c r="V38" s="10"/>
      <c r="AE38" s="32"/>
      <c r="AF38" s="33">
        <v>3850</v>
      </c>
      <c r="AG38" s="34">
        <f t="shared" si="1"/>
        <v>3.85</v>
      </c>
    </row>
    <row r="39" spans="1:33" s="31" customFormat="1" ht="76.5" x14ac:dyDescent="0.2">
      <c r="A39" s="28">
        <v>21</v>
      </c>
      <c r="B39" s="29">
        <v>44417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 t="s">
        <v>40</v>
      </c>
      <c r="O39" s="10"/>
      <c r="P39" s="28" t="s">
        <v>248</v>
      </c>
      <c r="Q39" s="9">
        <f t="shared" si="0"/>
        <v>0.3</v>
      </c>
      <c r="R39" s="10" t="s">
        <v>38</v>
      </c>
      <c r="S39" s="30">
        <v>1</v>
      </c>
      <c r="T39" s="27">
        <v>0.3</v>
      </c>
      <c r="U39" s="28" t="s">
        <v>73</v>
      </c>
      <c r="V39" s="10"/>
      <c r="AE39" s="32"/>
      <c r="AF39" s="33">
        <v>300</v>
      </c>
      <c r="AG39" s="34">
        <f t="shared" si="1"/>
        <v>0.3</v>
      </c>
    </row>
    <row r="40" spans="1:33" s="31" customFormat="1" ht="25.5" x14ac:dyDescent="0.2">
      <c r="A40" s="28">
        <v>22</v>
      </c>
      <c r="B40" s="29">
        <v>44417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 t="s">
        <v>40</v>
      </c>
      <c r="O40" s="10"/>
      <c r="P40" s="28" t="s">
        <v>249</v>
      </c>
      <c r="Q40" s="9">
        <f t="shared" si="0"/>
        <v>4.5999999999999996</v>
      </c>
      <c r="R40" s="10" t="s">
        <v>39</v>
      </c>
      <c r="S40" s="30">
        <v>1</v>
      </c>
      <c r="T40" s="27">
        <v>4.5999999999999996</v>
      </c>
      <c r="U40" s="28" t="s">
        <v>73</v>
      </c>
      <c r="V40" s="10"/>
      <c r="AE40" s="32"/>
      <c r="AF40" s="33">
        <v>4600</v>
      </c>
      <c r="AG40" s="34">
        <f t="shared" si="1"/>
        <v>4.5999999999999996</v>
      </c>
    </row>
    <row r="41" spans="1:33" s="31" customFormat="1" ht="25.5" x14ac:dyDescent="0.2">
      <c r="A41" s="28">
        <v>23</v>
      </c>
      <c r="B41" s="29">
        <v>44417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 t="s">
        <v>40</v>
      </c>
      <c r="O41" s="10"/>
      <c r="P41" s="28" t="s">
        <v>250</v>
      </c>
      <c r="Q41" s="9">
        <f t="shared" si="0"/>
        <v>6.98</v>
      </c>
      <c r="R41" s="10" t="s">
        <v>39</v>
      </c>
      <c r="S41" s="30">
        <v>1</v>
      </c>
      <c r="T41" s="27">
        <v>6.98</v>
      </c>
      <c r="U41" s="28" t="s">
        <v>342</v>
      </c>
      <c r="V41" s="10"/>
      <c r="AE41" s="32"/>
      <c r="AF41" s="33">
        <v>6980</v>
      </c>
      <c r="AG41" s="34">
        <f t="shared" si="1"/>
        <v>6.98</v>
      </c>
    </row>
    <row r="42" spans="1:33" s="31" customFormat="1" ht="140.25" x14ac:dyDescent="0.2">
      <c r="A42" s="28">
        <v>24</v>
      </c>
      <c r="B42" s="29">
        <v>44418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 t="s">
        <v>40</v>
      </c>
      <c r="O42" s="10"/>
      <c r="P42" s="28" t="s">
        <v>251</v>
      </c>
      <c r="Q42" s="9">
        <f t="shared" si="0"/>
        <v>21.24</v>
      </c>
      <c r="R42" s="10" t="s">
        <v>38</v>
      </c>
      <c r="S42" s="30">
        <v>1</v>
      </c>
      <c r="T42" s="27">
        <v>21.24</v>
      </c>
      <c r="U42" s="28" t="s">
        <v>86</v>
      </c>
      <c r="V42" s="10"/>
      <c r="AE42" s="32"/>
      <c r="AF42" s="33">
        <v>21240</v>
      </c>
      <c r="AG42" s="34">
        <f t="shared" si="1"/>
        <v>21.24</v>
      </c>
    </row>
    <row r="43" spans="1:33" s="31" customFormat="1" ht="38.25" x14ac:dyDescent="0.2">
      <c r="A43" s="28">
        <v>25</v>
      </c>
      <c r="B43" s="29">
        <v>44421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 t="s">
        <v>40</v>
      </c>
      <c r="O43" s="10"/>
      <c r="P43" s="28" t="s">
        <v>252</v>
      </c>
      <c r="Q43" s="9">
        <f t="shared" si="0"/>
        <v>10.59</v>
      </c>
      <c r="R43" s="10" t="s">
        <v>39</v>
      </c>
      <c r="S43" s="30">
        <v>1</v>
      </c>
      <c r="T43" s="27">
        <v>10.59</v>
      </c>
      <c r="U43" s="28" t="s">
        <v>340</v>
      </c>
      <c r="V43" s="10"/>
      <c r="AE43" s="32"/>
      <c r="AF43" s="33">
        <v>10590</v>
      </c>
      <c r="AG43" s="34">
        <f t="shared" si="1"/>
        <v>10.59</v>
      </c>
    </row>
    <row r="44" spans="1:33" s="31" customFormat="1" ht="38.25" x14ac:dyDescent="0.2">
      <c r="A44" s="28">
        <v>26</v>
      </c>
      <c r="B44" s="29">
        <v>44426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 t="s">
        <v>40</v>
      </c>
      <c r="O44" s="10"/>
      <c r="P44" s="28" t="s">
        <v>253</v>
      </c>
      <c r="Q44" s="9">
        <f t="shared" si="0"/>
        <v>22.79</v>
      </c>
      <c r="R44" s="10" t="s">
        <v>39</v>
      </c>
      <c r="S44" s="30">
        <v>1</v>
      </c>
      <c r="T44" s="27">
        <v>22.79</v>
      </c>
      <c r="U44" s="28" t="s">
        <v>343</v>
      </c>
      <c r="V44" s="10"/>
      <c r="AE44" s="32"/>
      <c r="AF44" s="33">
        <v>22790</v>
      </c>
      <c r="AG44" s="34">
        <f t="shared" si="1"/>
        <v>22.79</v>
      </c>
    </row>
    <row r="45" spans="1:33" s="31" customFormat="1" ht="25.5" x14ac:dyDescent="0.2">
      <c r="A45" s="28">
        <v>27</v>
      </c>
      <c r="B45" s="29">
        <v>44431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 t="s">
        <v>40</v>
      </c>
      <c r="O45" s="10"/>
      <c r="P45" s="28" t="s">
        <v>250</v>
      </c>
      <c r="Q45" s="9">
        <f t="shared" si="0"/>
        <v>6.98</v>
      </c>
      <c r="R45" s="10" t="s">
        <v>39</v>
      </c>
      <c r="S45" s="30">
        <v>1</v>
      </c>
      <c r="T45" s="27">
        <v>6.98</v>
      </c>
      <c r="U45" s="28" t="s">
        <v>342</v>
      </c>
      <c r="V45" s="10"/>
      <c r="AE45" s="32"/>
      <c r="AF45" s="33">
        <v>6980</v>
      </c>
      <c r="AG45" s="34">
        <f t="shared" si="1"/>
        <v>6.98</v>
      </c>
    </row>
    <row r="46" spans="1:33" s="31" customFormat="1" ht="51" x14ac:dyDescent="0.2">
      <c r="A46" s="28">
        <v>28</v>
      </c>
      <c r="B46" s="29">
        <v>44431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 t="s">
        <v>40</v>
      </c>
      <c r="O46" s="10"/>
      <c r="P46" s="28" t="s">
        <v>254</v>
      </c>
      <c r="Q46" s="9">
        <f t="shared" si="0"/>
        <v>6.3959999999999999</v>
      </c>
      <c r="R46" s="10" t="s">
        <v>38</v>
      </c>
      <c r="S46" s="30">
        <v>1</v>
      </c>
      <c r="T46" s="27">
        <v>6.3959999999999999</v>
      </c>
      <c r="U46" s="28" t="s">
        <v>344</v>
      </c>
      <c r="V46" s="10"/>
      <c r="AE46" s="32"/>
      <c r="AF46" s="33">
        <v>6396</v>
      </c>
      <c r="AG46" s="34">
        <f t="shared" si="1"/>
        <v>6.3959999999999999</v>
      </c>
    </row>
    <row r="47" spans="1:33" s="31" customFormat="1" ht="76.5" x14ac:dyDescent="0.2">
      <c r="A47" s="28">
        <v>29</v>
      </c>
      <c r="B47" s="29">
        <v>44431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 t="s">
        <v>40</v>
      </c>
      <c r="O47" s="10"/>
      <c r="P47" s="28" t="s">
        <v>247</v>
      </c>
      <c r="Q47" s="9">
        <f t="shared" si="0"/>
        <v>2.95</v>
      </c>
      <c r="R47" s="10" t="s">
        <v>38</v>
      </c>
      <c r="S47" s="30">
        <v>1</v>
      </c>
      <c r="T47" s="27">
        <v>2.95</v>
      </c>
      <c r="U47" s="28" t="s">
        <v>341</v>
      </c>
      <c r="V47" s="10"/>
      <c r="AE47" s="32"/>
      <c r="AF47" s="33">
        <v>2950</v>
      </c>
      <c r="AG47" s="34">
        <f t="shared" si="1"/>
        <v>2.95</v>
      </c>
    </row>
    <row r="48" spans="1:33" s="31" customFormat="1" ht="76.5" x14ac:dyDescent="0.2">
      <c r="A48" s="28">
        <v>30</v>
      </c>
      <c r="B48" s="29">
        <v>44431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 t="s">
        <v>40</v>
      </c>
      <c r="O48" s="10"/>
      <c r="P48" s="28" t="s">
        <v>255</v>
      </c>
      <c r="Q48" s="9">
        <f t="shared" si="0"/>
        <v>46.777999999999999</v>
      </c>
      <c r="R48" s="10" t="s">
        <v>39</v>
      </c>
      <c r="S48" s="30">
        <v>1</v>
      </c>
      <c r="T48" s="27">
        <v>46.777999999999999</v>
      </c>
      <c r="U48" s="28" t="s">
        <v>345</v>
      </c>
      <c r="V48" s="10"/>
      <c r="AE48" s="32"/>
      <c r="AF48" s="33">
        <v>46778</v>
      </c>
      <c r="AG48" s="34">
        <f t="shared" si="1"/>
        <v>46.777999999999999</v>
      </c>
    </row>
    <row r="49" spans="1:33" s="31" customFormat="1" ht="89.25" x14ac:dyDescent="0.2">
      <c r="A49" s="28">
        <v>31</v>
      </c>
      <c r="B49" s="29">
        <v>44431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 t="s">
        <v>40</v>
      </c>
      <c r="O49" s="10"/>
      <c r="P49" s="28" t="s">
        <v>256</v>
      </c>
      <c r="Q49" s="9">
        <f t="shared" si="0"/>
        <v>93.555000000000007</v>
      </c>
      <c r="R49" s="10" t="s">
        <v>39</v>
      </c>
      <c r="S49" s="30">
        <v>1</v>
      </c>
      <c r="T49" s="27">
        <v>93.555000000000007</v>
      </c>
      <c r="U49" s="28" t="s">
        <v>346</v>
      </c>
      <c r="V49" s="10"/>
      <c r="AE49" s="32"/>
      <c r="AF49" s="33">
        <v>93555</v>
      </c>
      <c r="AG49" s="34">
        <f t="shared" si="1"/>
        <v>93.555000000000007</v>
      </c>
    </row>
    <row r="50" spans="1:33" s="31" customFormat="1" ht="38.25" x14ac:dyDescent="0.2">
      <c r="A50" s="28">
        <v>32</v>
      </c>
      <c r="B50" s="29">
        <v>44434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 t="s">
        <v>40</v>
      </c>
      <c r="O50" s="10"/>
      <c r="P50" s="28" t="s">
        <v>257</v>
      </c>
      <c r="Q50" s="9">
        <f t="shared" si="0"/>
        <v>7.1909999999999998</v>
      </c>
      <c r="R50" s="10" t="s">
        <v>39</v>
      </c>
      <c r="S50" s="30">
        <v>1</v>
      </c>
      <c r="T50" s="27">
        <v>7.1909999999999998</v>
      </c>
      <c r="U50" s="28" t="s">
        <v>347</v>
      </c>
      <c r="V50" s="10"/>
      <c r="AE50" s="32"/>
      <c r="AF50" s="33">
        <v>7191</v>
      </c>
      <c r="AG50" s="34">
        <f t="shared" si="1"/>
        <v>7.1909999999999998</v>
      </c>
    </row>
    <row r="51" spans="1:33" s="31" customFormat="1" ht="63.75" x14ac:dyDescent="0.2">
      <c r="A51" s="28">
        <v>33</v>
      </c>
      <c r="B51" s="29">
        <v>44421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 t="s">
        <v>40</v>
      </c>
      <c r="O51" s="10"/>
      <c r="P51" s="28" t="s">
        <v>258</v>
      </c>
      <c r="Q51" s="9">
        <f t="shared" si="0"/>
        <v>8.94</v>
      </c>
      <c r="R51" s="10" t="s">
        <v>38</v>
      </c>
      <c r="S51" s="30">
        <v>1</v>
      </c>
      <c r="T51" s="27">
        <v>8.94</v>
      </c>
      <c r="U51" s="28" t="s">
        <v>348</v>
      </c>
      <c r="V51" s="10"/>
      <c r="AE51" s="32"/>
      <c r="AF51" s="33">
        <v>8940</v>
      </c>
      <c r="AG51" s="34">
        <f t="shared" si="1"/>
        <v>8.94</v>
      </c>
    </row>
    <row r="52" spans="1:33" s="31" customFormat="1" ht="114.75" x14ac:dyDescent="0.2">
      <c r="A52" s="28">
        <v>34</v>
      </c>
      <c r="B52" s="29">
        <v>44419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 t="s">
        <v>40</v>
      </c>
      <c r="O52" s="10"/>
      <c r="P52" s="28" t="s">
        <v>259</v>
      </c>
      <c r="Q52" s="9">
        <f t="shared" si="0"/>
        <v>10.8</v>
      </c>
      <c r="R52" s="10" t="s">
        <v>38</v>
      </c>
      <c r="S52" s="30">
        <v>1</v>
      </c>
      <c r="T52" s="27">
        <v>10.8</v>
      </c>
      <c r="U52" s="28" t="s">
        <v>349</v>
      </c>
      <c r="V52" s="10"/>
      <c r="AE52" s="32"/>
      <c r="AF52" s="33">
        <v>10800</v>
      </c>
      <c r="AG52" s="34">
        <f t="shared" si="1"/>
        <v>10.8</v>
      </c>
    </row>
    <row r="53" spans="1:33" s="31" customFormat="1" ht="63.75" x14ac:dyDescent="0.2">
      <c r="A53" s="28">
        <v>35</v>
      </c>
      <c r="B53" s="29">
        <v>44428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 t="s">
        <v>40</v>
      </c>
      <c r="O53" s="10"/>
      <c r="P53" s="28" t="s">
        <v>260</v>
      </c>
      <c r="Q53" s="9">
        <f t="shared" si="0"/>
        <v>10.8</v>
      </c>
      <c r="R53" s="10" t="s">
        <v>38</v>
      </c>
      <c r="S53" s="30">
        <v>1</v>
      </c>
      <c r="T53" s="27">
        <v>10.8</v>
      </c>
      <c r="U53" s="28" t="s">
        <v>350</v>
      </c>
      <c r="V53" s="10"/>
      <c r="AE53" s="32"/>
      <c r="AF53" s="33">
        <v>10800</v>
      </c>
      <c r="AG53" s="34">
        <f t="shared" si="1"/>
        <v>10.8</v>
      </c>
    </row>
    <row r="54" spans="1:33" s="31" customFormat="1" ht="25.5" x14ac:dyDescent="0.2">
      <c r="A54" s="28">
        <v>36</v>
      </c>
      <c r="B54" s="29">
        <v>44431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 t="s">
        <v>40</v>
      </c>
      <c r="O54" s="10"/>
      <c r="P54" s="28" t="s">
        <v>261</v>
      </c>
      <c r="Q54" s="9">
        <f t="shared" si="0"/>
        <v>2.2999999999999998</v>
      </c>
      <c r="R54" s="10" t="s">
        <v>38</v>
      </c>
      <c r="S54" s="30">
        <v>1</v>
      </c>
      <c r="T54" s="27">
        <v>2.2999999999999998</v>
      </c>
      <c r="U54" s="28" t="s">
        <v>351</v>
      </c>
      <c r="V54" s="10"/>
      <c r="AE54" s="32"/>
      <c r="AF54" s="33">
        <v>2300</v>
      </c>
      <c r="AG54" s="34">
        <f t="shared" si="1"/>
        <v>2.2999999999999998</v>
      </c>
    </row>
    <row r="55" spans="1:33" s="31" customFormat="1" ht="229.5" x14ac:dyDescent="0.2">
      <c r="A55" s="28">
        <v>37</v>
      </c>
      <c r="B55" s="29">
        <v>44438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 t="s">
        <v>40</v>
      </c>
      <c r="O55" s="10"/>
      <c r="P55" s="28" t="s">
        <v>262</v>
      </c>
      <c r="Q55" s="9">
        <f t="shared" si="0"/>
        <v>73.606999999999999</v>
      </c>
      <c r="R55" s="10" t="s">
        <v>38</v>
      </c>
      <c r="S55" s="30">
        <v>1</v>
      </c>
      <c r="T55" s="27">
        <v>73.606999999999999</v>
      </c>
      <c r="U55" s="28" t="s">
        <v>352</v>
      </c>
      <c r="V55" s="10"/>
      <c r="AE55" s="32"/>
      <c r="AF55" s="33">
        <v>73607</v>
      </c>
      <c r="AG55" s="34">
        <f t="shared" si="1"/>
        <v>73.606999999999999</v>
      </c>
    </row>
    <row r="56" spans="1:33" s="31" customFormat="1" ht="76.5" x14ac:dyDescent="0.2">
      <c r="A56" s="28">
        <v>38</v>
      </c>
      <c r="B56" s="29">
        <v>44411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 t="s">
        <v>40</v>
      </c>
      <c r="O56" s="10"/>
      <c r="P56" s="28" t="s">
        <v>263</v>
      </c>
      <c r="Q56" s="9">
        <f t="shared" si="0"/>
        <v>15.008389999999999</v>
      </c>
      <c r="R56" s="10" t="s">
        <v>38</v>
      </c>
      <c r="S56" s="30">
        <v>1</v>
      </c>
      <c r="T56" s="27">
        <v>15.008389999999999</v>
      </c>
      <c r="U56" s="28" t="s">
        <v>353</v>
      </c>
      <c r="V56" s="10"/>
      <c r="AE56" s="32"/>
      <c r="AF56" s="33">
        <v>15008.39</v>
      </c>
      <c r="AG56" s="34">
        <f t="shared" si="1"/>
        <v>15.008389999999999</v>
      </c>
    </row>
    <row r="57" spans="1:33" s="31" customFormat="1" ht="38.25" x14ac:dyDescent="0.2">
      <c r="A57" s="28">
        <v>39</v>
      </c>
      <c r="B57" s="29">
        <v>44424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 t="s">
        <v>40</v>
      </c>
      <c r="O57" s="10"/>
      <c r="P57" s="28" t="s">
        <v>264</v>
      </c>
      <c r="Q57" s="9">
        <f t="shared" si="0"/>
        <v>4.9199999999999999E-3</v>
      </c>
      <c r="R57" s="10" t="s">
        <v>38</v>
      </c>
      <c r="S57" s="30">
        <v>1</v>
      </c>
      <c r="T57" s="27">
        <v>4.9199999999999999E-3</v>
      </c>
      <c r="U57" s="28" t="s">
        <v>354</v>
      </c>
      <c r="V57" s="10"/>
      <c r="AE57" s="32"/>
      <c r="AF57" s="33">
        <v>4.92</v>
      </c>
      <c r="AG57" s="34">
        <f t="shared" si="1"/>
        <v>4.9199999999999999E-3</v>
      </c>
    </row>
    <row r="58" spans="1:33" s="31" customFormat="1" ht="38.25" x14ac:dyDescent="0.2">
      <c r="A58" s="28">
        <v>40</v>
      </c>
      <c r="B58" s="29">
        <v>44424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 t="s">
        <v>40</v>
      </c>
      <c r="O58" s="10"/>
      <c r="P58" s="28" t="s">
        <v>264</v>
      </c>
      <c r="Q58" s="9">
        <f t="shared" si="0"/>
        <v>0.65209000000000006</v>
      </c>
      <c r="R58" s="10" t="s">
        <v>38</v>
      </c>
      <c r="S58" s="30">
        <v>1</v>
      </c>
      <c r="T58" s="27">
        <v>0.65209000000000006</v>
      </c>
      <c r="U58" s="28" t="s">
        <v>355</v>
      </c>
      <c r="V58" s="10"/>
      <c r="AE58" s="32"/>
      <c r="AF58" s="33">
        <v>652.09</v>
      </c>
      <c r="AG58" s="34">
        <f t="shared" si="1"/>
        <v>0.65209000000000006</v>
      </c>
    </row>
    <row r="59" spans="1:33" s="31" customFormat="1" ht="38.25" x14ac:dyDescent="0.2">
      <c r="A59" s="28">
        <v>41</v>
      </c>
      <c r="B59" s="29">
        <v>44424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 t="s">
        <v>40</v>
      </c>
      <c r="O59" s="10"/>
      <c r="P59" s="28" t="s">
        <v>264</v>
      </c>
      <c r="Q59" s="9">
        <f t="shared" si="0"/>
        <v>1.8429999999999998E-2</v>
      </c>
      <c r="R59" s="10" t="s">
        <v>38</v>
      </c>
      <c r="S59" s="30">
        <v>1</v>
      </c>
      <c r="T59" s="27">
        <v>1.8429999999999998E-2</v>
      </c>
      <c r="U59" s="28" t="s">
        <v>356</v>
      </c>
      <c r="V59" s="10"/>
      <c r="AE59" s="32"/>
      <c r="AF59" s="33">
        <v>18.43</v>
      </c>
      <c r="AG59" s="34">
        <f t="shared" si="1"/>
        <v>1.8429999999999998E-2</v>
      </c>
    </row>
    <row r="60" spans="1:33" s="31" customFormat="1" ht="38.25" x14ac:dyDescent="0.2">
      <c r="A60" s="28">
        <v>42</v>
      </c>
      <c r="B60" s="29">
        <v>44431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 t="s">
        <v>40</v>
      </c>
      <c r="O60" s="10"/>
      <c r="P60" s="28" t="s">
        <v>265</v>
      </c>
      <c r="Q60" s="9">
        <f t="shared" si="0"/>
        <v>21.24</v>
      </c>
      <c r="R60" s="10" t="s">
        <v>38</v>
      </c>
      <c r="S60" s="30">
        <v>1</v>
      </c>
      <c r="T60" s="27">
        <v>21.24</v>
      </c>
      <c r="U60" s="28" t="s">
        <v>86</v>
      </c>
      <c r="V60" s="10"/>
      <c r="AE60" s="32"/>
      <c r="AF60" s="33">
        <v>21240</v>
      </c>
      <c r="AG60" s="34">
        <f t="shared" si="1"/>
        <v>21.24</v>
      </c>
    </row>
    <row r="61" spans="1:33" s="31" customFormat="1" ht="76.5" x14ac:dyDescent="0.2">
      <c r="A61" s="28">
        <v>43</v>
      </c>
      <c r="B61" s="29">
        <v>44421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 t="s">
        <v>40</v>
      </c>
      <c r="O61" s="10"/>
      <c r="P61" s="28" t="s">
        <v>266</v>
      </c>
      <c r="Q61" s="9">
        <f t="shared" si="0"/>
        <v>3.5135999999999998</v>
      </c>
      <c r="R61" s="10" t="s">
        <v>38</v>
      </c>
      <c r="S61" s="30">
        <v>1</v>
      </c>
      <c r="T61" s="27">
        <v>3.5135999999999998</v>
      </c>
      <c r="U61" s="28" t="s">
        <v>357</v>
      </c>
      <c r="V61" s="10"/>
      <c r="AE61" s="32"/>
      <c r="AF61" s="33">
        <v>3513.6</v>
      </c>
      <c r="AG61" s="34">
        <f t="shared" si="1"/>
        <v>3.5135999999999998</v>
      </c>
    </row>
    <row r="62" spans="1:33" s="31" customFormat="1" ht="51" x14ac:dyDescent="0.2">
      <c r="A62" s="28">
        <v>44</v>
      </c>
      <c r="B62" s="29">
        <v>44421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 t="s">
        <v>40</v>
      </c>
      <c r="O62" s="10"/>
      <c r="P62" s="28" t="s">
        <v>267</v>
      </c>
      <c r="Q62" s="9">
        <f t="shared" si="0"/>
        <v>3.5135999999999998</v>
      </c>
      <c r="R62" s="10" t="s">
        <v>38</v>
      </c>
      <c r="S62" s="30">
        <v>1</v>
      </c>
      <c r="T62" s="27">
        <v>3.5135999999999998</v>
      </c>
      <c r="U62" s="28" t="s">
        <v>357</v>
      </c>
      <c r="V62" s="10"/>
      <c r="AE62" s="32"/>
      <c r="AF62" s="33">
        <v>3513.6</v>
      </c>
      <c r="AG62" s="34">
        <f t="shared" si="1"/>
        <v>3.5135999999999998</v>
      </c>
    </row>
    <row r="63" spans="1:33" s="31" customFormat="1" ht="63.75" x14ac:dyDescent="0.2">
      <c r="A63" s="28">
        <v>45</v>
      </c>
      <c r="B63" s="29">
        <v>44419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 t="s">
        <v>40</v>
      </c>
      <c r="O63" s="10"/>
      <c r="P63" s="28" t="s">
        <v>268</v>
      </c>
      <c r="Q63" s="9">
        <f t="shared" si="0"/>
        <v>95</v>
      </c>
      <c r="R63" s="10" t="s">
        <v>38</v>
      </c>
      <c r="S63" s="30">
        <v>1</v>
      </c>
      <c r="T63" s="27">
        <v>95</v>
      </c>
      <c r="U63" s="28" t="s">
        <v>358</v>
      </c>
      <c r="V63" s="10"/>
      <c r="AE63" s="32"/>
      <c r="AF63" s="33">
        <v>95000</v>
      </c>
      <c r="AG63" s="34">
        <f t="shared" si="1"/>
        <v>95</v>
      </c>
    </row>
    <row r="64" spans="1:33" s="31" customFormat="1" ht="63.75" x14ac:dyDescent="0.2">
      <c r="A64" s="28">
        <v>46</v>
      </c>
      <c r="B64" s="29">
        <v>44424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 t="s">
        <v>40</v>
      </c>
      <c r="O64" s="10"/>
      <c r="P64" s="28" t="s">
        <v>269</v>
      </c>
      <c r="Q64" s="9">
        <f t="shared" si="0"/>
        <v>12.958</v>
      </c>
      <c r="R64" s="10" t="s">
        <v>38</v>
      </c>
      <c r="S64" s="30">
        <v>1</v>
      </c>
      <c r="T64" s="27">
        <v>12.958</v>
      </c>
      <c r="U64" s="28" t="s">
        <v>359</v>
      </c>
      <c r="V64" s="10"/>
      <c r="AE64" s="32"/>
      <c r="AF64" s="33">
        <v>12958</v>
      </c>
      <c r="AG64" s="34">
        <f t="shared" si="1"/>
        <v>12.958</v>
      </c>
    </row>
    <row r="65" spans="1:33" s="31" customFormat="1" ht="51" x14ac:dyDescent="0.2">
      <c r="A65" s="28">
        <v>47</v>
      </c>
      <c r="B65" s="29">
        <v>44426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 t="s">
        <v>40</v>
      </c>
      <c r="O65" s="10"/>
      <c r="P65" s="28" t="s">
        <v>270</v>
      </c>
      <c r="Q65" s="9">
        <f t="shared" si="0"/>
        <v>6.6829999999999998</v>
      </c>
      <c r="R65" s="10" t="s">
        <v>38</v>
      </c>
      <c r="S65" s="30">
        <v>1</v>
      </c>
      <c r="T65" s="27">
        <v>6.6829999999999998</v>
      </c>
      <c r="U65" s="28" t="s">
        <v>360</v>
      </c>
      <c r="V65" s="10"/>
      <c r="AE65" s="32"/>
      <c r="AF65" s="33">
        <v>6683</v>
      </c>
      <c r="AG65" s="34">
        <f t="shared" si="1"/>
        <v>6.6829999999999998</v>
      </c>
    </row>
    <row r="66" spans="1:33" s="31" customFormat="1" ht="15" x14ac:dyDescent="0.2">
      <c r="A66" s="28">
        <v>48</v>
      </c>
      <c r="B66" s="29">
        <v>44410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 t="s">
        <v>40</v>
      </c>
      <c r="O66" s="10"/>
      <c r="P66" s="28" t="s">
        <v>271</v>
      </c>
      <c r="Q66" s="9">
        <f t="shared" si="0"/>
        <v>1.6260000000000001</v>
      </c>
      <c r="R66" s="10" t="s">
        <v>467</v>
      </c>
      <c r="S66" s="30">
        <v>61</v>
      </c>
      <c r="T66" s="27">
        <v>99.186000000000007</v>
      </c>
      <c r="U66" s="28" t="s">
        <v>361</v>
      </c>
      <c r="V66" s="10"/>
      <c r="AE66" s="35"/>
      <c r="AF66" s="33">
        <v>99186</v>
      </c>
      <c r="AG66" s="34">
        <f t="shared" si="1"/>
        <v>99.186000000000007</v>
      </c>
    </row>
    <row r="67" spans="1:33" s="31" customFormat="1" ht="25.5" x14ac:dyDescent="0.2">
      <c r="A67" s="28">
        <v>49</v>
      </c>
      <c r="B67" s="29">
        <v>44413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 t="s">
        <v>40</v>
      </c>
      <c r="O67" s="10"/>
      <c r="P67" s="28" t="s">
        <v>272</v>
      </c>
      <c r="Q67" s="9">
        <f t="shared" si="0"/>
        <v>2.9570000000000003</v>
      </c>
      <c r="R67" s="10" t="s">
        <v>39</v>
      </c>
      <c r="S67" s="30">
        <v>14</v>
      </c>
      <c r="T67" s="27">
        <v>41.398000000000003</v>
      </c>
      <c r="U67" s="28" t="s">
        <v>362</v>
      </c>
      <c r="V67" s="10"/>
      <c r="AE67" s="35"/>
      <c r="AF67" s="33">
        <v>41398</v>
      </c>
      <c r="AG67" s="34">
        <f t="shared" si="1"/>
        <v>41.398000000000003</v>
      </c>
    </row>
    <row r="68" spans="1:33" s="31" customFormat="1" ht="15" x14ac:dyDescent="0.2">
      <c r="A68" s="28">
        <v>50</v>
      </c>
      <c r="B68" s="29">
        <v>44417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 t="s">
        <v>40</v>
      </c>
      <c r="O68" s="10"/>
      <c r="P68" s="28" t="s">
        <v>273</v>
      </c>
      <c r="Q68" s="9">
        <f t="shared" si="0"/>
        <v>12.488955000000001</v>
      </c>
      <c r="R68" s="10" t="s">
        <v>39</v>
      </c>
      <c r="S68" s="30">
        <v>8</v>
      </c>
      <c r="T68" s="27">
        <v>99.911640000000006</v>
      </c>
      <c r="U68" s="28" t="s">
        <v>363</v>
      </c>
      <c r="V68" s="10"/>
      <c r="AE68" s="35"/>
      <c r="AF68" s="33">
        <v>99911.64</v>
      </c>
      <c r="AG68" s="34">
        <f t="shared" si="1"/>
        <v>99.911640000000006</v>
      </c>
    </row>
    <row r="69" spans="1:33" s="31" customFormat="1" ht="25.5" x14ac:dyDescent="0.2">
      <c r="A69" s="28">
        <v>51</v>
      </c>
      <c r="B69" s="29">
        <v>44419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 t="s">
        <v>40</v>
      </c>
      <c r="O69" s="10"/>
      <c r="P69" s="28" t="s">
        <v>274</v>
      </c>
      <c r="Q69" s="9">
        <f t="shared" si="0"/>
        <v>14.442</v>
      </c>
      <c r="R69" s="10" t="s">
        <v>39</v>
      </c>
      <c r="S69" s="30">
        <v>4</v>
      </c>
      <c r="T69" s="27">
        <v>57.768000000000001</v>
      </c>
      <c r="U69" s="28" t="s">
        <v>364</v>
      </c>
      <c r="V69" s="10"/>
      <c r="AE69" s="35"/>
      <c r="AF69" s="33">
        <v>57768</v>
      </c>
      <c r="AG69" s="34">
        <f t="shared" si="1"/>
        <v>57.768000000000001</v>
      </c>
    </row>
    <row r="70" spans="1:33" s="31" customFormat="1" ht="38.25" x14ac:dyDescent="0.2">
      <c r="A70" s="28">
        <v>52</v>
      </c>
      <c r="B70" s="29">
        <v>44419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 t="s">
        <v>40</v>
      </c>
      <c r="O70" s="10"/>
      <c r="P70" s="28" t="s">
        <v>275</v>
      </c>
      <c r="Q70" s="9">
        <f t="shared" si="0"/>
        <v>7.6740860215053761E-2</v>
      </c>
      <c r="R70" s="10" t="s">
        <v>39</v>
      </c>
      <c r="S70" s="30">
        <v>465</v>
      </c>
      <c r="T70" s="27">
        <v>35.6845</v>
      </c>
      <c r="U70" s="28" t="s">
        <v>365</v>
      </c>
      <c r="V70" s="10"/>
      <c r="AE70" s="35"/>
      <c r="AF70" s="33">
        <v>35684.5</v>
      </c>
      <c r="AG70" s="34">
        <f t="shared" si="1"/>
        <v>35.6845</v>
      </c>
    </row>
    <row r="71" spans="1:33" s="31" customFormat="1" ht="25.5" x14ac:dyDescent="0.2">
      <c r="A71" s="28">
        <v>53</v>
      </c>
      <c r="B71" s="29">
        <v>44420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 t="s">
        <v>40</v>
      </c>
      <c r="O71" s="10"/>
      <c r="P71" s="28" t="s">
        <v>276</v>
      </c>
      <c r="Q71" s="9">
        <f t="shared" si="0"/>
        <v>2.081</v>
      </c>
      <c r="R71" s="10" t="s">
        <v>38</v>
      </c>
      <c r="S71" s="30">
        <v>1</v>
      </c>
      <c r="T71" s="27">
        <v>2.081</v>
      </c>
      <c r="U71" s="28" t="s">
        <v>337</v>
      </c>
      <c r="V71" s="10"/>
      <c r="AE71" s="35"/>
      <c r="AF71" s="33">
        <v>2081</v>
      </c>
      <c r="AG71" s="34">
        <f t="shared" si="1"/>
        <v>2.081</v>
      </c>
    </row>
    <row r="72" spans="1:33" s="31" customFormat="1" ht="15" x14ac:dyDescent="0.2">
      <c r="A72" s="28">
        <v>54</v>
      </c>
      <c r="B72" s="29">
        <v>44426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 t="s">
        <v>40</v>
      </c>
      <c r="O72" s="10"/>
      <c r="P72" s="28" t="s">
        <v>277</v>
      </c>
      <c r="Q72" s="9">
        <f t="shared" si="0"/>
        <v>1.7000000000000001E-2</v>
      </c>
      <c r="R72" s="10" t="s">
        <v>39</v>
      </c>
      <c r="S72" s="30">
        <v>2184</v>
      </c>
      <c r="T72" s="27">
        <v>37.128</v>
      </c>
      <c r="U72" s="28" t="s">
        <v>366</v>
      </c>
      <c r="V72" s="10"/>
      <c r="AE72" s="35"/>
      <c r="AF72" s="33">
        <v>37128</v>
      </c>
      <c r="AG72" s="34">
        <f t="shared" si="1"/>
        <v>37.128</v>
      </c>
    </row>
    <row r="73" spans="1:33" s="31" customFormat="1" ht="25.5" x14ac:dyDescent="0.2">
      <c r="A73" s="28">
        <v>55</v>
      </c>
      <c r="B73" s="29">
        <v>44425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 t="s">
        <v>40</v>
      </c>
      <c r="O73" s="10"/>
      <c r="P73" s="28" t="s">
        <v>278</v>
      </c>
      <c r="Q73" s="9">
        <f t="shared" si="0"/>
        <v>8.9082781456953641E-3</v>
      </c>
      <c r="R73" s="10" t="s">
        <v>39</v>
      </c>
      <c r="S73" s="30">
        <v>6040</v>
      </c>
      <c r="T73" s="27">
        <v>53.805999999999997</v>
      </c>
      <c r="U73" s="28" t="s">
        <v>367</v>
      </c>
      <c r="V73" s="10"/>
      <c r="AE73" s="35"/>
      <c r="AF73" s="33">
        <v>53806</v>
      </c>
      <c r="AG73" s="34">
        <f t="shared" si="1"/>
        <v>53.805999999999997</v>
      </c>
    </row>
    <row r="74" spans="1:33" s="31" customFormat="1" ht="15" x14ac:dyDescent="0.2">
      <c r="A74" s="28">
        <v>56</v>
      </c>
      <c r="B74" s="29">
        <v>44427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 t="s">
        <v>40</v>
      </c>
      <c r="O74" s="10"/>
      <c r="P74" s="28" t="s">
        <v>279</v>
      </c>
      <c r="Q74" s="9">
        <f t="shared" si="0"/>
        <v>0.995</v>
      </c>
      <c r="R74" s="10" t="s">
        <v>39</v>
      </c>
      <c r="S74" s="30">
        <v>25</v>
      </c>
      <c r="T74" s="27">
        <v>24.875</v>
      </c>
      <c r="U74" s="28" t="s">
        <v>368</v>
      </c>
      <c r="V74" s="10"/>
      <c r="AE74" s="35"/>
      <c r="AF74" s="33">
        <v>24875</v>
      </c>
      <c r="AG74" s="34">
        <f t="shared" si="1"/>
        <v>24.875</v>
      </c>
    </row>
    <row r="75" spans="1:33" s="31" customFormat="1" ht="15" x14ac:dyDescent="0.2">
      <c r="A75" s="28">
        <v>57</v>
      </c>
      <c r="B75" s="29">
        <v>44431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 t="s">
        <v>40</v>
      </c>
      <c r="O75" s="10"/>
      <c r="P75" s="28" t="s">
        <v>280</v>
      </c>
      <c r="Q75" s="9">
        <f t="shared" si="0"/>
        <v>1.2498749999999998</v>
      </c>
      <c r="R75" s="10" t="s">
        <v>468</v>
      </c>
      <c r="S75" s="30">
        <v>80</v>
      </c>
      <c r="T75" s="27">
        <v>99.99</v>
      </c>
      <c r="U75" s="28" t="s">
        <v>369</v>
      </c>
      <c r="V75" s="10"/>
      <c r="AE75" s="35"/>
      <c r="AF75" s="33">
        <v>99990</v>
      </c>
      <c r="AG75" s="34">
        <f t="shared" si="1"/>
        <v>99.99</v>
      </c>
    </row>
    <row r="76" spans="1:33" s="31" customFormat="1" ht="15" x14ac:dyDescent="0.2">
      <c r="A76" s="28">
        <v>58</v>
      </c>
      <c r="B76" s="29">
        <v>44431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 t="s">
        <v>40</v>
      </c>
      <c r="O76" s="10"/>
      <c r="P76" s="28" t="s">
        <v>281</v>
      </c>
      <c r="Q76" s="9">
        <f t="shared" si="0"/>
        <v>13.781714285714285</v>
      </c>
      <c r="R76" s="10" t="s">
        <v>39</v>
      </c>
      <c r="S76" s="30">
        <v>7</v>
      </c>
      <c r="T76" s="27">
        <v>96.471999999999994</v>
      </c>
      <c r="U76" s="28" t="s">
        <v>370</v>
      </c>
      <c r="V76" s="10"/>
      <c r="AE76" s="35"/>
      <c r="AF76" s="33">
        <v>96472</v>
      </c>
      <c r="AG76" s="34">
        <f t="shared" si="1"/>
        <v>96.471999999999994</v>
      </c>
    </row>
    <row r="77" spans="1:33" s="31" customFormat="1" ht="15" x14ac:dyDescent="0.2">
      <c r="A77" s="28">
        <v>59</v>
      </c>
      <c r="B77" s="29">
        <v>44435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 t="s">
        <v>40</v>
      </c>
      <c r="O77" s="10"/>
      <c r="P77" s="28" t="s">
        <v>282</v>
      </c>
      <c r="Q77" s="9">
        <f t="shared" si="0"/>
        <v>2.0500000000000003</v>
      </c>
      <c r="R77" s="10" t="s">
        <v>468</v>
      </c>
      <c r="S77" s="30">
        <v>6.2</v>
      </c>
      <c r="T77" s="27">
        <v>12.71</v>
      </c>
      <c r="U77" s="28" t="s">
        <v>371</v>
      </c>
      <c r="V77" s="10"/>
      <c r="AE77" s="35"/>
      <c r="AF77" s="33">
        <v>12710</v>
      </c>
      <c r="AG77" s="34">
        <f t="shared" si="1"/>
        <v>12.71</v>
      </c>
    </row>
    <row r="78" spans="1:33" s="31" customFormat="1" ht="38.25" x14ac:dyDescent="0.2">
      <c r="A78" s="28">
        <v>60</v>
      </c>
      <c r="B78" s="29">
        <v>44412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 t="s">
        <v>40</v>
      </c>
      <c r="O78" s="10"/>
      <c r="P78" s="28" t="s">
        <v>283</v>
      </c>
      <c r="Q78" s="9">
        <f t="shared" si="0"/>
        <v>0.86</v>
      </c>
      <c r="R78" s="10" t="s">
        <v>39</v>
      </c>
      <c r="S78" s="30">
        <v>5</v>
      </c>
      <c r="T78" s="27">
        <v>4.3</v>
      </c>
      <c r="U78" s="28" t="s">
        <v>372</v>
      </c>
      <c r="V78" s="10"/>
      <c r="AE78" s="35"/>
      <c r="AF78" s="33">
        <v>4300</v>
      </c>
      <c r="AG78" s="34">
        <f t="shared" si="1"/>
        <v>4.3</v>
      </c>
    </row>
    <row r="79" spans="1:33" s="31" customFormat="1" ht="25.5" x14ac:dyDescent="0.2">
      <c r="A79" s="28">
        <v>61</v>
      </c>
      <c r="B79" s="29">
        <v>44417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 t="s">
        <v>40</v>
      </c>
      <c r="O79" s="10"/>
      <c r="P79" s="28" t="s">
        <v>284</v>
      </c>
      <c r="Q79" s="9">
        <f t="shared" si="0"/>
        <v>50</v>
      </c>
      <c r="R79" s="10" t="s">
        <v>38</v>
      </c>
      <c r="S79" s="30">
        <v>1</v>
      </c>
      <c r="T79" s="27">
        <v>50</v>
      </c>
      <c r="U79" s="28" t="s">
        <v>373</v>
      </c>
      <c r="V79" s="10"/>
      <c r="AE79" s="35"/>
      <c r="AF79" s="33">
        <v>50000</v>
      </c>
      <c r="AG79" s="34">
        <f t="shared" si="1"/>
        <v>50</v>
      </c>
    </row>
    <row r="80" spans="1:33" s="31" customFormat="1" ht="51" x14ac:dyDescent="0.2">
      <c r="A80" s="28">
        <v>62</v>
      </c>
      <c r="B80" s="29">
        <v>44418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 t="s">
        <v>40</v>
      </c>
      <c r="O80" s="10"/>
      <c r="P80" s="28" t="s">
        <v>285</v>
      </c>
      <c r="Q80" s="9">
        <f t="shared" si="0"/>
        <v>0.7</v>
      </c>
      <c r="R80" s="10" t="s">
        <v>39</v>
      </c>
      <c r="S80" s="30">
        <v>1</v>
      </c>
      <c r="T80" s="27">
        <v>0.7</v>
      </c>
      <c r="U80" s="28" t="s">
        <v>374</v>
      </c>
      <c r="V80" s="10"/>
      <c r="AE80" s="35"/>
      <c r="AF80" s="33">
        <v>700</v>
      </c>
      <c r="AG80" s="34">
        <f t="shared" si="1"/>
        <v>0.7</v>
      </c>
    </row>
    <row r="81" spans="1:33" s="31" customFormat="1" ht="25.5" x14ac:dyDescent="0.2">
      <c r="A81" s="28">
        <v>63</v>
      </c>
      <c r="B81" s="29">
        <v>44421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 t="s">
        <v>40</v>
      </c>
      <c r="O81" s="10"/>
      <c r="P81" s="28" t="s">
        <v>286</v>
      </c>
      <c r="Q81" s="9">
        <f t="shared" si="0"/>
        <v>0.38</v>
      </c>
      <c r="R81" s="10" t="s">
        <v>39</v>
      </c>
      <c r="S81" s="30">
        <v>32</v>
      </c>
      <c r="T81" s="27">
        <v>12.16</v>
      </c>
      <c r="U81" s="28" t="s">
        <v>375</v>
      </c>
      <c r="V81" s="10"/>
      <c r="AE81" s="35"/>
      <c r="AF81" s="33">
        <v>12160</v>
      </c>
      <c r="AG81" s="34">
        <f t="shared" si="1"/>
        <v>12.16</v>
      </c>
    </row>
    <row r="82" spans="1:33" s="31" customFormat="1" ht="25.5" x14ac:dyDescent="0.2">
      <c r="A82" s="28">
        <v>64</v>
      </c>
      <c r="B82" s="29">
        <v>44425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 t="s">
        <v>40</v>
      </c>
      <c r="O82" s="10"/>
      <c r="P82" s="28" t="s">
        <v>287</v>
      </c>
      <c r="Q82" s="9">
        <f t="shared" si="0"/>
        <v>0.8928571428571429</v>
      </c>
      <c r="R82" s="10" t="s">
        <v>39</v>
      </c>
      <c r="S82" s="30">
        <v>14</v>
      </c>
      <c r="T82" s="27">
        <v>12.5</v>
      </c>
      <c r="U82" s="28" t="s">
        <v>376</v>
      </c>
      <c r="V82" s="10"/>
      <c r="AE82" s="35"/>
      <c r="AF82" s="33">
        <v>12500</v>
      </c>
      <c r="AG82" s="34">
        <f t="shared" si="1"/>
        <v>12.5</v>
      </c>
    </row>
    <row r="83" spans="1:33" s="31" customFormat="1" ht="38.25" x14ac:dyDescent="0.2">
      <c r="A83" s="28">
        <v>65</v>
      </c>
      <c r="B83" s="29">
        <v>44426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 t="s">
        <v>40</v>
      </c>
      <c r="O83" s="10"/>
      <c r="P83" s="28" t="s">
        <v>288</v>
      </c>
      <c r="Q83" s="9">
        <f t="shared" si="0"/>
        <v>0.442</v>
      </c>
      <c r="R83" s="10" t="s">
        <v>39</v>
      </c>
      <c r="S83" s="30">
        <v>1</v>
      </c>
      <c r="T83" s="27">
        <v>0.442</v>
      </c>
      <c r="U83" s="28" t="s">
        <v>377</v>
      </c>
      <c r="V83" s="10"/>
      <c r="AE83" s="35"/>
      <c r="AF83" s="33">
        <v>442</v>
      </c>
      <c r="AG83" s="34">
        <f t="shared" si="1"/>
        <v>0.442</v>
      </c>
    </row>
    <row r="84" spans="1:33" s="31" customFormat="1" ht="25.5" x14ac:dyDescent="0.2">
      <c r="A84" s="28">
        <v>66</v>
      </c>
      <c r="B84" s="29">
        <v>44432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 t="s">
        <v>40</v>
      </c>
      <c r="O84" s="10"/>
      <c r="P84" s="28" t="s">
        <v>289</v>
      </c>
      <c r="Q84" s="9">
        <f t="shared" ref="Q84:Q128" si="2">T84/S84</f>
        <v>0.13064220183486239</v>
      </c>
      <c r="R84" s="10" t="s">
        <v>39</v>
      </c>
      <c r="S84" s="30">
        <v>763</v>
      </c>
      <c r="T84" s="27">
        <v>99.68</v>
      </c>
      <c r="U84" s="28" t="s">
        <v>378</v>
      </c>
      <c r="V84" s="10"/>
      <c r="AE84" s="35"/>
      <c r="AF84" s="33">
        <v>99680</v>
      </c>
      <c r="AG84" s="34">
        <f t="shared" ref="AG84:AG128" si="3">AF84/1000</f>
        <v>99.68</v>
      </c>
    </row>
    <row r="85" spans="1:33" s="31" customFormat="1" ht="38.25" x14ac:dyDescent="0.2">
      <c r="A85" s="28">
        <v>67</v>
      </c>
      <c r="B85" s="29">
        <v>44434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 t="s">
        <v>40</v>
      </c>
      <c r="O85" s="10"/>
      <c r="P85" s="28" t="s">
        <v>290</v>
      </c>
      <c r="Q85" s="9">
        <f t="shared" si="2"/>
        <v>45.015999999999998</v>
      </c>
      <c r="R85" s="10" t="s">
        <v>39</v>
      </c>
      <c r="S85" s="30">
        <v>1</v>
      </c>
      <c r="T85" s="27">
        <v>45.015999999999998</v>
      </c>
      <c r="U85" s="28" t="s">
        <v>379</v>
      </c>
      <c r="V85" s="10"/>
      <c r="AE85" s="35"/>
      <c r="AF85" s="33">
        <v>45016</v>
      </c>
      <c r="AG85" s="34">
        <f t="shared" si="3"/>
        <v>45.015999999999998</v>
      </c>
    </row>
    <row r="86" spans="1:33" s="31" customFormat="1" ht="38.25" x14ac:dyDescent="0.2">
      <c r="A86" s="28">
        <v>68</v>
      </c>
      <c r="B86" s="29">
        <v>44435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 t="s">
        <v>40</v>
      </c>
      <c r="O86" s="10"/>
      <c r="P86" s="28" t="s">
        <v>291</v>
      </c>
      <c r="Q86" s="9">
        <f t="shared" si="2"/>
        <v>3.7692307692307691E-3</v>
      </c>
      <c r="R86" s="10" t="s">
        <v>39</v>
      </c>
      <c r="S86" s="30">
        <v>26000</v>
      </c>
      <c r="T86" s="27">
        <v>98</v>
      </c>
      <c r="U86" s="28" t="s">
        <v>380</v>
      </c>
      <c r="V86" s="10"/>
      <c r="AE86" s="35"/>
      <c r="AF86" s="33">
        <v>98000</v>
      </c>
      <c r="AG86" s="34">
        <f t="shared" si="3"/>
        <v>98</v>
      </c>
    </row>
    <row r="87" spans="1:33" s="31" customFormat="1" ht="15" x14ac:dyDescent="0.2">
      <c r="A87" s="28">
        <v>69</v>
      </c>
      <c r="B87" s="29">
        <v>44412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 t="s">
        <v>40</v>
      </c>
      <c r="O87" s="10"/>
      <c r="P87" s="28" t="s">
        <v>42</v>
      </c>
      <c r="Q87" s="9">
        <f t="shared" si="2"/>
        <v>0.09</v>
      </c>
      <c r="R87" s="10" t="s">
        <v>41</v>
      </c>
      <c r="S87" s="30">
        <v>5.9</v>
      </c>
      <c r="T87" s="27">
        <v>0.53100000000000003</v>
      </c>
      <c r="U87" s="28" t="s">
        <v>43</v>
      </c>
      <c r="V87" s="10"/>
      <c r="AE87" s="36"/>
      <c r="AF87" s="33">
        <v>531</v>
      </c>
      <c r="AG87" s="34">
        <f t="shared" si="3"/>
        <v>0.53100000000000003</v>
      </c>
    </row>
    <row r="88" spans="1:33" s="31" customFormat="1" ht="15" x14ac:dyDescent="0.2">
      <c r="A88" s="28">
        <v>70</v>
      </c>
      <c r="B88" s="29">
        <v>44412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 t="s">
        <v>40</v>
      </c>
      <c r="O88" s="10"/>
      <c r="P88" s="28" t="s">
        <v>42</v>
      </c>
      <c r="Q88" s="9">
        <f t="shared" si="2"/>
        <v>3.7617801047120418E-2</v>
      </c>
      <c r="R88" s="10" t="s">
        <v>41</v>
      </c>
      <c r="S88" s="30">
        <v>19.100000000000001</v>
      </c>
      <c r="T88" s="27">
        <v>0.71850000000000003</v>
      </c>
      <c r="U88" s="28" t="s">
        <v>79</v>
      </c>
      <c r="V88" s="10"/>
      <c r="AE88" s="37"/>
      <c r="AF88" s="33">
        <v>718.5</v>
      </c>
      <c r="AG88" s="34">
        <f t="shared" si="3"/>
        <v>0.71850000000000003</v>
      </c>
    </row>
    <row r="89" spans="1:33" s="31" customFormat="1" ht="15" x14ac:dyDescent="0.2">
      <c r="A89" s="28">
        <v>71</v>
      </c>
      <c r="B89" s="29">
        <v>44418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 t="s">
        <v>40</v>
      </c>
      <c r="O89" s="10"/>
      <c r="P89" s="28" t="s">
        <v>42</v>
      </c>
      <c r="Q89" s="9">
        <f t="shared" si="2"/>
        <v>4.9022945965951151E-2</v>
      </c>
      <c r="R89" s="10" t="s">
        <v>41</v>
      </c>
      <c r="S89" s="30">
        <v>135.1</v>
      </c>
      <c r="T89" s="27">
        <v>6.6230000000000002</v>
      </c>
      <c r="U89" s="28" t="s">
        <v>381</v>
      </c>
      <c r="V89" s="10"/>
      <c r="AE89" s="37"/>
      <c r="AF89" s="33">
        <v>6623</v>
      </c>
      <c r="AG89" s="34">
        <f t="shared" si="3"/>
        <v>6.6230000000000002</v>
      </c>
    </row>
    <row r="90" spans="1:33" s="31" customFormat="1" ht="15" x14ac:dyDescent="0.2">
      <c r="A90" s="28">
        <v>72</v>
      </c>
      <c r="B90" s="29">
        <v>44420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 t="s">
        <v>40</v>
      </c>
      <c r="O90" s="10"/>
      <c r="P90" s="28" t="s">
        <v>42</v>
      </c>
      <c r="Q90" s="9">
        <f t="shared" si="2"/>
        <v>4.4956870611835502E-2</v>
      </c>
      <c r="R90" s="10" t="s">
        <v>41</v>
      </c>
      <c r="S90" s="30">
        <v>99.7</v>
      </c>
      <c r="T90" s="27">
        <v>4.4821999999999997</v>
      </c>
      <c r="U90" s="28" t="s">
        <v>381</v>
      </c>
      <c r="V90" s="10"/>
      <c r="AE90" s="37"/>
      <c r="AF90" s="33">
        <v>4482.2</v>
      </c>
      <c r="AG90" s="34">
        <f t="shared" si="3"/>
        <v>4.4821999999999997</v>
      </c>
    </row>
    <row r="91" spans="1:33" s="31" customFormat="1" ht="15" x14ac:dyDescent="0.2">
      <c r="A91" s="28">
        <v>73</v>
      </c>
      <c r="B91" s="29">
        <v>44427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 t="s">
        <v>40</v>
      </c>
      <c r="O91" s="10"/>
      <c r="P91" s="28" t="s">
        <v>42</v>
      </c>
      <c r="Q91" s="9">
        <f t="shared" si="2"/>
        <v>9.0000000000000011E-2</v>
      </c>
      <c r="R91" s="10" t="s">
        <v>41</v>
      </c>
      <c r="S91" s="30">
        <v>4.0999999999999996</v>
      </c>
      <c r="T91" s="27">
        <v>0.36899999999999999</v>
      </c>
      <c r="U91" s="28" t="s">
        <v>43</v>
      </c>
      <c r="V91" s="10"/>
      <c r="AE91" s="37"/>
      <c r="AF91" s="33">
        <v>369</v>
      </c>
      <c r="AG91" s="34">
        <f t="shared" si="3"/>
        <v>0.36899999999999999</v>
      </c>
    </row>
    <row r="92" spans="1:33" s="31" customFormat="1" ht="15" x14ac:dyDescent="0.2">
      <c r="A92" s="28">
        <v>74</v>
      </c>
      <c r="B92" s="29">
        <v>44427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 t="s">
        <v>40</v>
      </c>
      <c r="O92" s="10"/>
      <c r="P92" s="28" t="s">
        <v>42</v>
      </c>
      <c r="Q92" s="9">
        <f t="shared" si="2"/>
        <v>3.0000000000000002E-2</v>
      </c>
      <c r="R92" s="10" t="s">
        <v>41</v>
      </c>
      <c r="S92" s="30">
        <v>45.6</v>
      </c>
      <c r="T92" s="27">
        <v>1.3680000000000001</v>
      </c>
      <c r="U92" s="28" t="s">
        <v>382</v>
      </c>
      <c r="V92" s="10"/>
      <c r="AE92" s="37"/>
      <c r="AF92" s="33">
        <v>1368</v>
      </c>
      <c r="AG92" s="34">
        <f t="shared" si="3"/>
        <v>1.3680000000000001</v>
      </c>
    </row>
    <row r="93" spans="1:33" s="31" customFormat="1" ht="15" x14ac:dyDescent="0.2">
      <c r="A93" s="28">
        <v>75</v>
      </c>
      <c r="B93" s="29">
        <v>44427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 t="s">
        <v>40</v>
      </c>
      <c r="O93" s="10"/>
      <c r="P93" s="28" t="s">
        <v>50</v>
      </c>
      <c r="Q93" s="9">
        <f t="shared" si="2"/>
        <v>0.3</v>
      </c>
      <c r="R93" s="10" t="s">
        <v>41</v>
      </c>
      <c r="S93" s="30">
        <v>213.4</v>
      </c>
      <c r="T93" s="27">
        <v>64.02</v>
      </c>
      <c r="U93" s="28" t="s">
        <v>383</v>
      </c>
      <c r="V93" s="10"/>
      <c r="AE93" s="37"/>
      <c r="AF93" s="33">
        <v>64020</v>
      </c>
      <c r="AG93" s="34">
        <f t="shared" si="3"/>
        <v>64.02</v>
      </c>
    </row>
    <row r="94" spans="1:33" s="31" customFormat="1" ht="15" x14ac:dyDescent="0.2">
      <c r="A94" s="28">
        <v>76</v>
      </c>
      <c r="B94" s="29">
        <v>44433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 t="s">
        <v>40</v>
      </c>
      <c r="O94" s="10"/>
      <c r="P94" s="28" t="s">
        <v>42</v>
      </c>
      <c r="Q94" s="9">
        <f t="shared" si="2"/>
        <v>4.3551554828150575E-2</v>
      </c>
      <c r="R94" s="10" t="s">
        <v>41</v>
      </c>
      <c r="S94" s="30">
        <v>122.2</v>
      </c>
      <c r="T94" s="27">
        <v>5.3220000000000001</v>
      </c>
      <c r="U94" s="28" t="s">
        <v>43</v>
      </c>
      <c r="V94" s="10"/>
      <c r="AE94" s="37"/>
      <c r="AF94" s="33">
        <v>5322</v>
      </c>
      <c r="AG94" s="34">
        <f t="shared" si="3"/>
        <v>5.3220000000000001</v>
      </c>
    </row>
    <row r="95" spans="1:33" s="31" customFormat="1" ht="15" x14ac:dyDescent="0.2">
      <c r="A95" s="28">
        <v>77</v>
      </c>
      <c r="B95" s="29">
        <v>44438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 t="s">
        <v>40</v>
      </c>
      <c r="O95" s="10"/>
      <c r="P95" s="28" t="s">
        <v>42</v>
      </c>
      <c r="Q95" s="9">
        <f t="shared" si="2"/>
        <v>3.7115531335149859E-2</v>
      </c>
      <c r="R95" s="10" t="s">
        <v>41</v>
      </c>
      <c r="S95" s="30">
        <v>183.5</v>
      </c>
      <c r="T95" s="27">
        <v>6.8106999999999998</v>
      </c>
      <c r="U95" s="28" t="s">
        <v>381</v>
      </c>
      <c r="V95" s="10"/>
      <c r="AE95" s="37"/>
      <c r="AF95" s="33">
        <v>6810.7</v>
      </c>
      <c r="AG95" s="34">
        <f t="shared" si="3"/>
        <v>6.8106999999999998</v>
      </c>
    </row>
    <row r="96" spans="1:33" s="31" customFormat="1" ht="15" x14ac:dyDescent="0.2">
      <c r="A96" s="28">
        <v>78</v>
      </c>
      <c r="B96" s="29">
        <v>44420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 t="s">
        <v>40</v>
      </c>
      <c r="O96" s="10"/>
      <c r="P96" s="28" t="s">
        <v>292</v>
      </c>
      <c r="Q96" s="9">
        <f t="shared" si="2"/>
        <v>1.1500000000000001</v>
      </c>
      <c r="R96" s="10" t="s">
        <v>39</v>
      </c>
      <c r="S96" s="30">
        <v>3</v>
      </c>
      <c r="T96" s="27">
        <v>3.45</v>
      </c>
      <c r="U96" s="28" t="s">
        <v>384</v>
      </c>
      <c r="V96" s="10"/>
      <c r="AE96" s="37"/>
      <c r="AF96" s="33">
        <v>3450</v>
      </c>
      <c r="AG96" s="34">
        <f t="shared" si="3"/>
        <v>3.45</v>
      </c>
    </row>
    <row r="97" spans="1:33" s="31" customFormat="1" ht="15" x14ac:dyDescent="0.2">
      <c r="A97" s="28">
        <v>79</v>
      </c>
      <c r="B97" s="29">
        <v>44420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 t="s">
        <v>40</v>
      </c>
      <c r="O97" s="10"/>
      <c r="P97" s="28" t="s">
        <v>293</v>
      </c>
      <c r="Q97" s="9">
        <f t="shared" si="2"/>
        <v>15.5</v>
      </c>
      <c r="R97" s="10" t="s">
        <v>39</v>
      </c>
      <c r="S97" s="30">
        <v>1</v>
      </c>
      <c r="T97" s="27">
        <v>15.5</v>
      </c>
      <c r="U97" s="28" t="s">
        <v>385</v>
      </c>
      <c r="V97" s="10"/>
      <c r="AE97" s="37"/>
      <c r="AF97" s="33">
        <v>15500</v>
      </c>
      <c r="AG97" s="34">
        <f t="shared" si="3"/>
        <v>15.5</v>
      </c>
    </row>
    <row r="98" spans="1:33" s="31" customFormat="1" ht="38.25" x14ac:dyDescent="0.2">
      <c r="A98" s="28">
        <v>80</v>
      </c>
      <c r="B98" s="29">
        <v>44439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 t="s">
        <v>40</v>
      </c>
      <c r="O98" s="10"/>
      <c r="P98" s="28" t="s">
        <v>294</v>
      </c>
      <c r="Q98" s="9">
        <f t="shared" si="2"/>
        <v>2.3547619047619048</v>
      </c>
      <c r="R98" s="10" t="s">
        <v>39</v>
      </c>
      <c r="S98" s="30">
        <v>42</v>
      </c>
      <c r="T98" s="27">
        <v>98.9</v>
      </c>
      <c r="U98" s="28" t="s">
        <v>386</v>
      </c>
      <c r="V98" s="10"/>
      <c r="AE98" s="37"/>
      <c r="AF98" s="33">
        <v>98900</v>
      </c>
      <c r="AG98" s="34">
        <f t="shared" si="3"/>
        <v>98.9</v>
      </c>
    </row>
    <row r="99" spans="1:33" s="31" customFormat="1" ht="89.25" x14ac:dyDescent="0.25">
      <c r="A99" s="28">
        <v>81</v>
      </c>
      <c r="B99" s="29">
        <v>44419</v>
      </c>
      <c r="C99" s="10"/>
      <c r="D99" s="10"/>
      <c r="E99" s="10"/>
      <c r="F99" s="10"/>
      <c r="G99" s="10"/>
      <c r="H99" s="10"/>
      <c r="I99" s="10"/>
      <c r="J99" s="10"/>
      <c r="K99" s="10" t="s">
        <v>40</v>
      </c>
      <c r="L99" s="10"/>
      <c r="M99" s="10"/>
      <c r="N99" s="10"/>
      <c r="O99" s="10"/>
      <c r="P99" s="28" t="s">
        <v>295</v>
      </c>
      <c r="Q99" s="9">
        <f t="shared" si="2"/>
        <v>390.6</v>
      </c>
      <c r="R99" s="10" t="s">
        <v>38</v>
      </c>
      <c r="S99" s="30">
        <v>1</v>
      </c>
      <c r="T99" s="27">
        <v>390.6</v>
      </c>
      <c r="U99" s="28" t="s">
        <v>387</v>
      </c>
      <c r="V99" s="10"/>
      <c r="AD99" s="8" t="s">
        <v>470</v>
      </c>
      <c r="AE99" s="37" t="s">
        <v>200</v>
      </c>
      <c r="AF99" s="33">
        <v>390600</v>
      </c>
      <c r="AG99" s="34">
        <f t="shared" si="3"/>
        <v>390.6</v>
      </c>
    </row>
    <row r="100" spans="1:33" s="31" customFormat="1" ht="63.75" x14ac:dyDescent="0.25">
      <c r="A100" s="28">
        <v>82</v>
      </c>
      <c r="B100" s="29">
        <v>44410</v>
      </c>
      <c r="C100" s="10"/>
      <c r="D100" s="10"/>
      <c r="E100" s="10"/>
      <c r="F100" s="10"/>
      <c r="G100" s="10"/>
      <c r="H100" s="10"/>
      <c r="I100" s="10"/>
      <c r="J100" s="10"/>
      <c r="K100" s="10" t="s">
        <v>40</v>
      </c>
      <c r="L100" s="10"/>
      <c r="M100" s="10"/>
      <c r="N100" s="10"/>
      <c r="O100" s="10"/>
      <c r="P100" s="28" t="s">
        <v>296</v>
      </c>
      <c r="Q100" s="9">
        <f t="shared" si="2"/>
        <v>38.76</v>
      </c>
      <c r="R100" s="10" t="s">
        <v>39</v>
      </c>
      <c r="S100" s="30">
        <v>4</v>
      </c>
      <c r="T100" s="27">
        <v>155.04</v>
      </c>
      <c r="U100" s="28" t="s">
        <v>388</v>
      </c>
      <c r="V100" s="10"/>
      <c r="AD100" s="8" t="s">
        <v>470</v>
      </c>
      <c r="AE100" s="37" t="s">
        <v>201</v>
      </c>
      <c r="AF100" s="33">
        <v>155040</v>
      </c>
      <c r="AG100" s="34">
        <f t="shared" si="3"/>
        <v>155.04</v>
      </c>
    </row>
    <row r="101" spans="1:33" s="31" customFormat="1" ht="63.75" x14ac:dyDescent="0.25">
      <c r="A101" s="28">
        <v>83</v>
      </c>
      <c r="B101" s="29">
        <v>44424</v>
      </c>
      <c r="C101" s="10"/>
      <c r="D101" s="10"/>
      <c r="E101" s="10"/>
      <c r="F101" s="10"/>
      <c r="G101" s="10"/>
      <c r="H101" s="10"/>
      <c r="I101" s="10"/>
      <c r="J101" s="10"/>
      <c r="K101" s="10" t="s">
        <v>40</v>
      </c>
      <c r="L101" s="10"/>
      <c r="M101" s="10"/>
      <c r="N101" s="10"/>
      <c r="O101" s="10"/>
      <c r="P101" s="28" t="s">
        <v>297</v>
      </c>
      <c r="Q101" s="9">
        <f t="shared" si="2"/>
        <v>134.66999999999999</v>
      </c>
      <c r="R101" s="10" t="s">
        <v>38</v>
      </c>
      <c r="S101" s="30">
        <v>1</v>
      </c>
      <c r="T101" s="27">
        <v>134.66999999999999</v>
      </c>
      <c r="U101" s="28" t="s">
        <v>389</v>
      </c>
      <c r="V101" s="10"/>
      <c r="AD101" s="8" t="s">
        <v>470</v>
      </c>
      <c r="AE101" s="37" t="s">
        <v>202</v>
      </c>
      <c r="AF101" s="33">
        <v>134670</v>
      </c>
      <c r="AG101" s="34">
        <f t="shared" si="3"/>
        <v>134.66999999999999</v>
      </c>
    </row>
    <row r="102" spans="1:33" s="31" customFormat="1" ht="30" x14ac:dyDescent="0.25">
      <c r="A102" s="28">
        <v>84</v>
      </c>
      <c r="B102" s="29">
        <v>44410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 t="s">
        <v>40</v>
      </c>
      <c r="P102" s="28" t="s">
        <v>298</v>
      </c>
      <c r="Q102" s="9">
        <f t="shared" si="2"/>
        <v>18.173990109890109</v>
      </c>
      <c r="R102" s="10" t="s">
        <v>39</v>
      </c>
      <c r="S102" s="30">
        <v>182</v>
      </c>
      <c r="T102" s="27">
        <v>3307.6662000000001</v>
      </c>
      <c r="U102" s="28" t="s">
        <v>390</v>
      </c>
      <c r="V102" s="10"/>
      <c r="AD102" s="8" t="s">
        <v>470</v>
      </c>
      <c r="AE102" s="38" t="s">
        <v>203</v>
      </c>
      <c r="AF102" s="33">
        <v>3307666.2</v>
      </c>
      <c r="AG102" s="34">
        <f t="shared" si="3"/>
        <v>3307.6662000000001</v>
      </c>
    </row>
    <row r="103" spans="1:33" s="31" customFormat="1" ht="15.75" x14ac:dyDescent="0.25">
      <c r="A103" s="28">
        <v>85</v>
      </c>
      <c r="B103" s="29">
        <v>44420</v>
      </c>
      <c r="C103" s="10"/>
      <c r="D103" s="10"/>
      <c r="E103" s="10"/>
      <c r="F103" s="10"/>
      <c r="G103" s="10"/>
      <c r="H103" s="10"/>
      <c r="I103" s="10"/>
      <c r="J103" s="10"/>
      <c r="K103" s="10" t="s">
        <v>40</v>
      </c>
      <c r="L103" s="10"/>
      <c r="M103" s="10"/>
      <c r="N103" s="10"/>
      <c r="O103" s="10"/>
      <c r="P103" s="28" t="s">
        <v>299</v>
      </c>
      <c r="Q103" s="9">
        <f t="shared" si="2"/>
        <v>85.805999999999997</v>
      </c>
      <c r="R103" s="10" t="s">
        <v>39</v>
      </c>
      <c r="S103" s="30">
        <v>8</v>
      </c>
      <c r="T103" s="27">
        <v>686.44799999999998</v>
      </c>
      <c r="U103" s="28" t="s">
        <v>391</v>
      </c>
      <c r="V103" s="10"/>
      <c r="AD103" s="8" t="s">
        <v>470</v>
      </c>
      <c r="AE103" s="37" t="s">
        <v>204</v>
      </c>
      <c r="AF103" s="33">
        <v>686448</v>
      </c>
      <c r="AG103" s="34">
        <f t="shared" si="3"/>
        <v>686.44799999999998</v>
      </c>
    </row>
    <row r="104" spans="1:33" s="31" customFormat="1" ht="30" x14ac:dyDescent="0.25">
      <c r="A104" s="28">
        <v>86</v>
      </c>
      <c r="B104" s="29">
        <v>44417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 t="s">
        <v>40</v>
      </c>
      <c r="P104" s="28" t="s">
        <v>300</v>
      </c>
      <c r="Q104" s="9">
        <f t="shared" si="2"/>
        <v>12.052098947368421</v>
      </c>
      <c r="R104" s="10" t="s">
        <v>39</v>
      </c>
      <c r="S104" s="30">
        <v>19</v>
      </c>
      <c r="T104" s="27">
        <v>228.98988</v>
      </c>
      <c r="U104" s="28" t="s">
        <v>392</v>
      </c>
      <c r="V104" s="10"/>
      <c r="AD104" s="8" t="s">
        <v>470</v>
      </c>
      <c r="AE104" s="38" t="s">
        <v>205</v>
      </c>
      <c r="AF104" s="33">
        <v>228989.88</v>
      </c>
      <c r="AG104" s="34">
        <f t="shared" si="3"/>
        <v>228.98988</v>
      </c>
    </row>
    <row r="105" spans="1:33" s="31" customFormat="1" ht="30" x14ac:dyDescent="0.25">
      <c r="A105" s="28">
        <v>87</v>
      </c>
      <c r="B105" s="29">
        <v>44425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 t="s">
        <v>40</v>
      </c>
      <c r="P105" s="28" t="s">
        <v>301</v>
      </c>
      <c r="Q105" s="9">
        <f t="shared" si="2"/>
        <v>1862.3808000000001</v>
      </c>
      <c r="R105" s="10" t="s">
        <v>38</v>
      </c>
      <c r="S105" s="30">
        <v>1</v>
      </c>
      <c r="T105" s="27">
        <v>1862.3808000000001</v>
      </c>
      <c r="U105" s="28" t="s">
        <v>393</v>
      </c>
      <c r="V105" s="10"/>
      <c r="AD105" s="8" t="s">
        <v>470</v>
      </c>
      <c r="AE105" s="38" t="s">
        <v>206</v>
      </c>
      <c r="AF105" s="33">
        <v>1862380.8</v>
      </c>
      <c r="AG105" s="34">
        <f t="shared" si="3"/>
        <v>1862.3808000000001</v>
      </c>
    </row>
    <row r="106" spans="1:33" s="31" customFormat="1" ht="30" x14ac:dyDescent="0.25">
      <c r="A106" s="28">
        <v>88</v>
      </c>
      <c r="B106" s="29">
        <v>44421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 t="s">
        <v>40</v>
      </c>
      <c r="P106" s="28" t="s">
        <v>302</v>
      </c>
      <c r="Q106" s="9">
        <f t="shared" si="2"/>
        <v>2.4781751351351353</v>
      </c>
      <c r="R106" s="10" t="s">
        <v>39</v>
      </c>
      <c r="S106" s="30">
        <v>185</v>
      </c>
      <c r="T106" s="27">
        <v>458.4624</v>
      </c>
      <c r="U106" s="28" t="s">
        <v>394</v>
      </c>
      <c r="V106" s="10"/>
      <c r="AD106" s="8" t="s">
        <v>470</v>
      </c>
      <c r="AE106" s="38" t="s">
        <v>207</v>
      </c>
      <c r="AF106" s="33">
        <v>458462.4</v>
      </c>
      <c r="AG106" s="34">
        <f t="shared" si="3"/>
        <v>458.4624</v>
      </c>
    </row>
    <row r="107" spans="1:33" s="31" customFormat="1" ht="30" x14ac:dyDescent="0.25">
      <c r="A107" s="28">
        <v>89</v>
      </c>
      <c r="B107" s="29">
        <v>44419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 t="s">
        <v>40</v>
      </c>
      <c r="P107" s="28" t="s">
        <v>303</v>
      </c>
      <c r="Q107" s="9">
        <f t="shared" si="2"/>
        <v>88.890289855072467</v>
      </c>
      <c r="R107" s="10" t="s">
        <v>468</v>
      </c>
      <c r="S107" s="30">
        <v>10.35</v>
      </c>
      <c r="T107" s="27">
        <v>920.0145</v>
      </c>
      <c r="U107" s="28" t="s">
        <v>395</v>
      </c>
      <c r="V107" s="10"/>
      <c r="AD107" s="8" t="s">
        <v>470</v>
      </c>
      <c r="AE107" s="38" t="s">
        <v>208</v>
      </c>
      <c r="AF107" s="33">
        <v>920014.5</v>
      </c>
      <c r="AG107" s="34">
        <f t="shared" si="3"/>
        <v>920.0145</v>
      </c>
    </row>
    <row r="108" spans="1:33" s="31" customFormat="1" ht="30" x14ac:dyDescent="0.25">
      <c r="A108" s="28">
        <v>90</v>
      </c>
      <c r="B108" s="29">
        <v>44420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 t="s">
        <v>40</v>
      </c>
      <c r="P108" s="28" t="s">
        <v>304</v>
      </c>
      <c r="Q108" s="9">
        <f t="shared" si="2"/>
        <v>1.3305789473684211</v>
      </c>
      <c r="R108" s="10" t="s">
        <v>39</v>
      </c>
      <c r="S108" s="30">
        <v>247</v>
      </c>
      <c r="T108" s="27">
        <v>328.65300000000002</v>
      </c>
      <c r="U108" s="28" t="s">
        <v>396</v>
      </c>
      <c r="V108" s="10"/>
      <c r="AD108" s="8" t="s">
        <v>470</v>
      </c>
      <c r="AE108" s="38" t="s">
        <v>209</v>
      </c>
      <c r="AF108" s="33">
        <v>328653</v>
      </c>
      <c r="AG108" s="34">
        <f t="shared" si="3"/>
        <v>328.65300000000002</v>
      </c>
    </row>
    <row r="109" spans="1:33" s="31" customFormat="1" ht="30" x14ac:dyDescent="0.25">
      <c r="A109" s="28">
        <v>91</v>
      </c>
      <c r="B109" s="29">
        <v>44421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 t="s">
        <v>40</v>
      </c>
      <c r="P109" s="28" t="s">
        <v>305</v>
      </c>
      <c r="Q109" s="9">
        <f t="shared" si="2"/>
        <v>2.1092722222222222</v>
      </c>
      <c r="R109" s="10" t="s">
        <v>39</v>
      </c>
      <c r="S109" s="30">
        <v>540</v>
      </c>
      <c r="T109" s="27">
        <v>1139.0070000000001</v>
      </c>
      <c r="U109" s="28" t="s">
        <v>397</v>
      </c>
      <c r="V109" s="10"/>
      <c r="AD109" s="8" t="s">
        <v>470</v>
      </c>
      <c r="AE109" s="38" t="s">
        <v>210</v>
      </c>
      <c r="AF109" s="33">
        <v>1139007</v>
      </c>
      <c r="AG109" s="34">
        <f t="shared" si="3"/>
        <v>1139.0070000000001</v>
      </c>
    </row>
    <row r="110" spans="1:33" s="31" customFormat="1" ht="15.75" x14ac:dyDescent="0.25">
      <c r="A110" s="28">
        <v>92</v>
      </c>
      <c r="B110" s="29">
        <v>44432</v>
      </c>
      <c r="C110" s="10"/>
      <c r="D110" s="10"/>
      <c r="E110" s="10"/>
      <c r="F110" s="10"/>
      <c r="G110" s="10"/>
      <c r="H110" s="10"/>
      <c r="I110" s="10"/>
      <c r="J110" s="10"/>
      <c r="K110" s="10" t="s">
        <v>40</v>
      </c>
      <c r="L110" s="10"/>
      <c r="M110" s="10"/>
      <c r="N110" s="10"/>
      <c r="O110" s="10"/>
      <c r="P110" s="28" t="s">
        <v>306</v>
      </c>
      <c r="Q110" s="9">
        <f t="shared" si="2"/>
        <v>6297.6</v>
      </c>
      <c r="R110" s="10" t="s">
        <v>39</v>
      </c>
      <c r="S110" s="30">
        <v>5</v>
      </c>
      <c r="T110" s="27">
        <v>31488</v>
      </c>
      <c r="U110" s="28" t="s">
        <v>398</v>
      </c>
      <c r="V110" s="10"/>
      <c r="AD110" s="8" t="s">
        <v>470</v>
      </c>
      <c r="AE110" s="37" t="s">
        <v>211</v>
      </c>
      <c r="AF110" s="33">
        <v>31488000</v>
      </c>
      <c r="AG110" s="34">
        <f t="shared" si="3"/>
        <v>31488</v>
      </c>
    </row>
    <row r="111" spans="1:33" s="31" customFormat="1" ht="25.5" x14ac:dyDescent="0.25">
      <c r="A111" s="28">
        <v>93</v>
      </c>
      <c r="B111" s="29">
        <v>44420</v>
      </c>
      <c r="C111" s="10"/>
      <c r="D111" s="10"/>
      <c r="E111" s="10"/>
      <c r="F111" s="10"/>
      <c r="G111" s="10"/>
      <c r="H111" s="10"/>
      <c r="I111" s="10"/>
      <c r="J111" s="10"/>
      <c r="K111" s="10" t="s">
        <v>40</v>
      </c>
      <c r="L111" s="10"/>
      <c r="M111" s="10"/>
      <c r="N111" s="10"/>
      <c r="O111" s="10"/>
      <c r="P111" s="28" t="s">
        <v>307</v>
      </c>
      <c r="Q111" s="9">
        <f t="shared" si="2"/>
        <v>726.5333333333333</v>
      </c>
      <c r="R111" s="10" t="s">
        <v>39</v>
      </c>
      <c r="S111" s="30">
        <v>9</v>
      </c>
      <c r="T111" s="27">
        <v>6538.8</v>
      </c>
      <c r="U111" s="28" t="s">
        <v>399</v>
      </c>
      <c r="V111" s="10"/>
      <c r="AD111" s="8" t="s">
        <v>470</v>
      </c>
      <c r="AE111" s="37" t="s">
        <v>212</v>
      </c>
      <c r="AF111" s="33">
        <v>6538800</v>
      </c>
      <c r="AG111" s="34">
        <f t="shared" si="3"/>
        <v>6538.8</v>
      </c>
    </row>
    <row r="112" spans="1:33" s="31" customFormat="1" ht="30" x14ac:dyDescent="0.25">
      <c r="A112" s="28">
        <v>94</v>
      </c>
      <c r="B112" s="29">
        <v>44438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 t="s">
        <v>40</v>
      </c>
      <c r="P112" s="28" t="s">
        <v>308</v>
      </c>
      <c r="Q112" s="9">
        <f t="shared" si="2"/>
        <v>55.585339999999995</v>
      </c>
      <c r="R112" s="10" t="s">
        <v>39</v>
      </c>
      <c r="S112" s="30">
        <v>3</v>
      </c>
      <c r="T112" s="27">
        <v>166.75601999999998</v>
      </c>
      <c r="U112" s="28" t="s">
        <v>117</v>
      </c>
      <c r="V112" s="10"/>
      <c r="AD112" s="8" t="s">
        <v>470</v>
      </c>
      <c r="AE112" s="38" t="s">
        <v>213</v>
      </c>
      <c r="AF112" s="33">
        <v>166756.01999999999</v>
      </c>
      <c r="AG112" s="34">
        <f t="shared" si="3"/>
        <v>166.75601999999998</v>
      </c>
    </row>
    <row r="113" spans="1:33" s="31" customFormat="1" ht="15.75" x14ac:dyDescent="0.25">
      <c r="A113" s="28">
        <v>95</v>
      </c>
      <c r="B113" s="29">
        <v>44431</v>
      </c>
      <c r="C113" s="10"/>
      <c r="D113" s="10"/>
      <c r="E113" s="10"/>
      <c r="F113" s="10"/>
      <c r="G113" s="10"/>
      <c r="H113" s="10"/>
      <c r="I113" s="10"/>
      <c r="J113" s="10"/>
      <c r="K113" s="10" t="s">
        <v>40</v>
      </c>
      <c r="L113" s="10"/>
      <c r="M113" s="10"/>
      <c r="N113" s="10"/>
      <c r="O113" s="10"/>
      <c r="P113" s="28" t="s">
        <v>309</v>
      </c>
      <c r="Q113" s="9">
        <f t="shared" si="2"/>
        <v>86.824912041034622</v>
      </c>
      <c r="R113" s="10" t="s">
        <v>468</v>
      </c>
      <c r="S113" s="30">
        <v>77.593000000000004</v>
      </c>
      <c r="T113" s="27">
        <v>6737.0054</v>
      </c>
      <c r="U113" s="28" t="s">
        <v>400</v>
      </c>
      <c r="V113" s="10"/>
      <c r="AD113" s="8" t="s">
        <v>470</v>
      </c>
      <c r="AE113" s="37" t="s">
        <v>214</v>
      </c>
      <c r="AF113" s="33">
        <v>6737005.4000000004</v>
      </c>
      <c r="AG113" s="34">
        <f t="shared" si="3"/>
        <v>6737.0054</v>
      </c>
    </row>
    <row r="114" spans="1:33" s="31" customFormat="1" ht="30" x14ac:dyDescent="0.25">
      <c r="A114" s="28">
        <v>96</v>
      </c>
      <c r="B114" s="29">
        <v>44424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 t="s">
        <v>40</v>
      </c>
      <c r="P114" s="28" t="s">
        <v>310</v>
      </c>
      <c r="Q114" s="9">
        <f t="shared" si="2"/>
        <v>2.0186159950248754</v>
      </c>
      <c r="R114" s="10" t="s">
        <v>39</v>
      </c>
      <c r="S114" s="30">
        <v>804</v>
      </c>
      <c r="T114" s="27">
        <v>1622.9672599999999</v>
      </c>
      <c r="U114" s="28" t="s">
        <v>116</v>
      </c>
      <c r="V114" s="10"/>
      <c r="AD114" s="8" t="s">
        <v>470</v>
      </c>
      <c r="AE114" s="38" t="s">
        <v>215</v>
      </c>
      <c r="AF114" s="33">
        <v>1622967.26</v>
      </c>
      <c r="AG114" s="34">
        <f t="shared" si="3"/>
        <v>1622.9672599999999</v>
      </c>
    </row>
    <row r="115" spans="1:33" s="31" customFormat="1" ht="30" x14ac:dyDescent="0.25">
      <c r="A115" s="28">
        <v>97</v>
      </c>
      <c r="B115" s="29">
        <v>44426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 t="s">
        <v>40</v>
      </c>
      <c r="P115" s="28" t="s">
        <v>311</v>
      </c>
      <c r="Q115" s="9">
        <f t="shared" si="2"/>
        <v>1.2378827272727273</v>
      </c>
      <c r="R115" s="10" t="s">
        <v>39</v>
      </c>
      <c r="S115" s="30">
        <v>660</v>
      </c>
      <c r="T115" s="27">
        <v>817.00260000000003</v>
      </c>
      <c r="U115" s="28" t="s">
        <v>401</v>
      </c>
      <c r="V115" s="10"/>
      <c r="AD115" s="8" t="s">
        <v>470</v>
      </c>
      <c r="AE115" s="38" t="s">
        <v>216</v>
      </c>
      <c r="AF115" s="33">
        <v>817002.6</v>
      </c>
      <c r="AG115" s="34">
        <f t="shared" si="3"/>
        <v>817.00260000000003</v>
      </c>
    </row>
    <row r="116" spans="1:33" s="31" customFormat="1" ht="30" x14ac:dyDescent="0.25">
      <c r="A116" s="28">
        <v>98</v>
      </c>
      <c r="B116" s="29">
        <v>44431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 t="s">
        <v>40</v>
      </c>
      <c r="P116" s="28" t="s">
        <v>312</v>
      </c>
      <c r="Q116" s="9">
        <f t="shared" si="2"/>
        <v>0.22500000000000001</v>
      </c>
      <c r="R116" s="10" t="s">
        <v>39</v>
      </c>
      <c r="S116" s="30">
        <v>800</v>
      </c>
      <c r="T116" s="27">
        <v>180</v>
      </c>
      <c r="U116" s="28" t="s">
        <v>402</v>
      </c>
      <c r="V116" s="10"/>
      <c r="AD116" s="8" t="s">
        <v>470</v>
      </c>
      <c r="AE116" s="38" t="s">
        <v>217</v>
      </c>
      <c r="AF116" s="33">
        <v>180000</v>
      </c>
      <c r="AG116" s="34">
        <f t="shared" si="3"/>
        <v>180</v>
      </c>
    </row>
    <row r="117" spans="1:33" s="31" customFormat="1" ht="51" x14ac:dyDescent="0.25">
      <c r="A117" s="28">
        <v>99</v>
      </c>
      <c r="B117" s="29">
        <v>44425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 t="s">
        <v>40</v>
      </c>
      <c r="P117" s="28" t="s">
        <v>313</v>
      </c>
      <c r="Q117" s="9">
        <f t="shared" si="2"/>
        <v>27.12</v>
      </c>
      <c r="R117" s="10" t="s">
        <v>39</v>
      </c>
      <c r="S117" s="30">
        <v>8</v>
      </c>
      <c r="T117" s="27">
        <v>216.96</v>
      </c>
      <c r="U117" s="28" t="s">
        <v>119</v>
      </c>
      <c r="V117" s="10"/>
      <c r="AD117" s="8" t="s">
        <v>470</v>
      </c>
      <c r="AE117" s="38" t="s">
        <v>218</v>
      </c>
      <c r="AF117" s="33">
        <v>216960</v>
      </c>
      <c r="AG117" s="34">
        <f t="shared" si="3"/>
        <v>216.96</v>
      </c>
    </row>
    <row r="118" spans="1:33" s="31" customFormat="1" ht="51" x14ac:dyDescent="0.25">
      <c r="A118" s="28">
        <v>100</v>
      </c>
      <c r="B118" s="29">
        <v>44431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 t="s">
        <v>40</v>
      </c>
      <c r="P118" s="28" t="s">
        <v>314</v>
      </c>
      <c r="Q118" s="9">
        <f t="shared" si="2"/>
        <v>0.46783205500381969</v>
      </c>
      <c r="R118" s="10" t="s">
        <v>39</v>
      </c>
      <c r="S118" s="30">
        <v>1309</v>
      </c>
      <c r="T118" s="27">
        <v>612.39215999999999</v>
      </c>
      <c r="U118" s="28" t="s">
        <v>390</v>
      </c>
      <c r="V118" s="10"/>
      <c r="AD118" s="8" t="s">
        <v>470</v>
      </c>
      <c r="AE118" s="38" t="s">
        <v>219</v>
      </c>
      <c r="AF118" s="33">
        <v>612392.16</v>
      </c>
      <c r="AG118" s="34">
        <f t="shared" si="3"/>
        <v>612.39215999999999</v>
      </c>
    </row>
    <row r="119" spans="1:33" s="31" customFormat="1" ht="30" x14ac:dyDescent="0.25">
      <c r="A119" s="28">
        <v>101</v>
      </c>
      <c r="B119" s="29">
        <v>44431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 t="s">
        <v>40</v>
      </c>
      <c r="P119" s="28" t="s">
        <v>315</v>
      </c>
      <c r="Q119" s="9">
        <f t="shared" si="2"/>
        <v>9.4309090909090898</v>
      </c>
      <c r="R119" s="10" t="s">
        <v>39</v>
      </c>
      <c r="S119" s="30">
        <v>22</v>
      </c>
      <c r="T119" s="27">
        <v>207.48</v>
      </c>
      <c r="U119" s="28" t="s">
        <v>403</v>
      </c>
      <c r="V119" s="10"/>
      <c r="AD119" s="8" t="s">
        <v>470</v>
      </c>
      <c r="AE119" s="38" t="s">
        <v>220</v>
      </c>
      <c r="AF119" s="33">
        <v>207480</v>
      </c>
      <c r="AG119" s="34">
        <f t="shared" si="3"/>
        <v>207.48</v>
      </c>
    </row>
    <row r="120" spans="1:33" s="31" customFormat="1" ht="30" x14ac:dyDescent="0.25">
      <c r="A120" s="28">
        <v>102</v>
      </c>
      <c r="B120" s="29">
        <v>44432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 t="s">
        <v>40</v>
      </c>
      <c r="P120" s="28" t="s">
        <v>316</v>
      </c>
      <c r="Q120" s="9">
        <f t="shared" si="2"/>
        <v>0.54184049079754604</v>
      </c>
      <c r="R120" s="10" t="s">
        <v>39</v>
      </c>
      <c r="S120" s="30">
        <v>1630</v>
      </c>
      <c r="T120" s="27">
        <v>883.2</v>
      </c>
      <c r="U120" s="28" t="s">
        <v>404</v>
      </c>
      <c r="V120" s="10"/>
      <c r="AD120" s="8" t="s">
        <v>470</v>
      </c>
      <c r="AE120" s="38" t="s">
        <v>221</v>
      </c>
      <c r="AF120" s="33">
        <v>883200</v>
      </c>
      <c r="AG120" s="34">
        <f t="shared" si="3"/>
        <v>883.2</v>
      </c>
    </row>
    <row r="121" spans="1:33" s="31" customFormat="1" ht="30" x14ac:dyDescent="0.25">
      <c r="A121" s="28">
        <v>103</v>
      </c>
      <c r="B121" s="29">
        <v>44433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 t="s">
        <v>40</v>
      </c>
      <c r="P121" s="28" t="s">
        <v>317</v>
      </c>
      <c r="Q121" s="9">
        <f t="shared" si="2"/>
        <v>27.523333333333333</v>
      </c>
      <c r="R121" s="10" t="s">
        <v>39</v>
      </c>
      <c r="S121" s="30">
        <v>81</v>
      </c>
      <c r="T121" s="27">
        <v>2229.39</v>
      </c>
      <c r="U121" s="28" t="s">
        <v>405</v>
      </c>
      <c r="V121" s="10"/>
      <c r="AD121" s="8" t="s">
        <v>470</v>
      </c>
      <c r="AE121" s="38" t="s">
        <v>222</v>
      </c>
      <c r="AF121" s="33">
        <v>2229390</v>
      </c>
      <c r="AG121" s="34">
        <f t="shared" si="3"/>
        <v>2229.39</v>
      </c>
    </row>
    <row r="122" spans="1:33" s="31" customFormat="1" ht="30" x14ac:dyDescent="0.25">
      <c r="A122" s="28">
        <v>104</v>
      </c>
      <c r="B122" s="29">
        <v>44433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 t="s">
        <v>40</v>
      </c>
      <c r="P122" s="28" t="s">
        <v>318</v>
      </c>
      <c r="Q122" s="9">
        <f t="shared" si="2"/>
        <v>94.54</v>
      </c>
      <c r="R122" s="10" t="s">
        <v>39</v>
      </c>
      <c r="S122" s="30">
        <v>6</v>
      </c>
      <c r="T122" s="27">
        <v>567.24</v>
      </c>
      <c r="U122" s="28" t="s">
        <v>406</v>
      </c>
      <c r="V122" s="10"/>
      <c r="AD122" s="8" t="s">
        <v>470</v>
      </c>
      <c r="AE122" s="38" t="s">
        <v>223</v>
      </c>
      <c r="AF122" s="33">
        <v>567240</v>
      </c>
      <c r="AG122" s="34">
        <f t="shared" si="3"/>
        <v>567.24</v>
      </c>
    </row>
    <row r="123" spans="1:33" s="31" customFormat="1" ht="25.5" x14ac:dyDescent="0.25">
      <c r="A123" s="28">
        <v>105</v>
      </c>
      <c r="B123" s="29">
        <v>44438</v>
      </c>
      <c r="C123" s="10"/>
      <c r="D123" s="10"/>
      <c r="E123" s="10"/>
      <c r="F123" s="10"/>
      <c r="G123" s="10"/>
      <c r="H123" s="10"/>
      <c r="I123" s="10"/>
      <c r="J123" s="10"/>
      <c r="K123" s="10" t="s">
        <v>40</v>
      </c>
      <c r="L123" s="10"/>
      <c r="M123" s="10"/>
      <c r="N123" s="10"/>
      <c r="O123" s="10"/>
      <c r="P123" s="28" t="s">
        <v>319</v>
      </c>
      <c r="Q123" s="9">
        <f t="shared" si="2"/>
        <v>138</v>
      </c>
      <c r="R123" s="10" t="s">
        <v>39</v>
      </c>
      <c r="S123" s="30">
        <v>1</v>
      </c>
      <c r="T123" s="27">
        <v>138</v>
      </c>
      <c r="U123" s="28" t="s">
        <v>407</v>
      </c>
      <c r="V123" s="10"/>
      <c r="AD123" s="8" t="s">
        <v>470</v>
      </c>
      <c r="AE123" s="37" t="s">
        <v>224</v>
      </c>
      <c r="AF123" s="33">
        <v>138000</v>
      </c>
      <c r="AG123" s="34">
        <f t="shared" si="3"/>
        <v>138</v>
      </c>
    </row>
    <row r="124" spans="1:33" s="31" customFormat="1" ht="30" x14ac:dyDescent="0.25">
      <c r="A124" s="28">
        <v>106</v>
      </c>
      <c r="B124" s="29">
        <v>44439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 t="s">
        <v>40</v>
      </c>
      <c r="P124" s="28" t="s">
        <v>320</v>
      </c>
      <c r="Q124" s="9">
        <f t="shared" si="2"/>
        <v>14.187326086956521</v>
      </c>
      <c r="R124" s="10" t="s">
        <v>39</v>
      </c>
      <c r="S124" s="30">
        <v>46</v>
      </c>
      <c r="T124" s="27">
        <v>652.61699999999996</v>
      </c>
      <c r="U124" s="28" t="s">
        <v>399</v>
      </c>
      <c r="V124" s="10"/>
      <c r="AD124" s="8" t="s">
        <v>470</v>
      </c>
      <c r="AE124" s="38" t="s">
        <v>225</v>
      </c>
      <c r="AF124" s="33">
        <v>652617</v>
      </c>
      <c r="AG124" s="34">
        <f t="shared" si="3"/>
        <v>652.61699999999996</v>
      </c>
    </row>
    <row r="125" spans="1:33" s="31" customFormat="1" ht="25.5" x14ac:dyDescent="0.25">
      <c r="A125" s="28">
        <v>107</v>
      </c>
      <c r="B125" s="29">
        <v>44439</v>
      </c>
      <c r="C125" s="10"/>
      <c r="D125" s="10"/>
      <c r="E125" s="10"/>
      <c r="F125" s="10"/>
      <c r="G125" s="10"/>
      <c r="H125" s="10"/>
      <c r="I125" s="10"/>
      <c r="J125" s="10"/>
      <c r="K125" s="10" t="s">
        <v>40</v>
      </c>
      <c r="L125" s="10"/>
      <c r="M125" s="10"/>
      <c r="N125" s="10"/>
      <c r="O125" s="10"/>
      <c r="P125" s="28" t="s">
        <v>321</v>
      </c>
      <c r="Q125" s="9">
        <f t="shared" si="2"/>
        <v>483</v>
      </c>
      <c r="R125" s="10" t="s">
        <v>39</v>
      </c>
      <c r="S125" s="30">
        <v>1</v>
      </c>
      <c r="T125" s="27">
        <v>483</v>
      </c>
      <c r="U125" s="28" t="s">
        <v>399</v>
      </c>
      <c r="V125" s="10"/>
      <c r="AD125" s="8" t="s">
        <v>470</v>
      </c>
      <c r="AE125" s="37" t="s">
        <v>226</v>
      </c>
      <c r="AF125" s="33">
        <v>483000</v>
      </c>
      <c r="AG125" s="34">
        <f t="shared" si="3"/>
        <v>483</v>
      </c>
    </row>
    <row r="126" spans="1:33" s="31" customFormat="1" ht="31.5" x14ac:dyDescent="0.25">
      <c r="A126" s="28">
        <v>108</v>
      </c>
      <c r="B126" s="29">
        <v>44414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 t="s">
        <v>40</v>
      </c>
      <c r="O126" s="10"/>
      <c r="P126" s="28" t="s">
        <v>322</v>
      </c>
      <c r="Q126" s="9">
        <f t="shared" si="2"/>
        <v>46.112086956521736</v>
      </c>
      <c r="R126" s="10" t="s">
        <v>468</v>
      </c>
      <c r="S126" s="30">
        <v>6.9</v>
      </c>
      <c r="T126" s="27">
        <v>318.17340000000002</v>
      </c>
      <c r="U126" s="28" t="s">
        <v>408</v>
      </c>
      <c r="V126" s="10"/>
      <c r="AD126" s="8" t="s">
        <v>197</v>
      </c>
      <c r="AE126" s="38" t="s">
        <v>227</v>
      </c>
      <c r="AF126" s="33">
        <v>318173.40000000002</v>
      </c>
      <c r="AG126" s="34">
        <f t="shared" si="3"/>
        <v>318.17340000000002</v>
      </c>
    </row>
    <row r="127" spans="1:33" s="31" customFormat="1" ht="38.25" x14ac:dyDescent="0.25">
      <c r="A127" s="28">
        <v>109</v>
      </c>
      <c r="B127" s="29">
        <v>44426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 t="s">
        <v>40</v>
      </c>
      <c r="O127" s="10"/>
      <c r="P127" s="28" t="s">
        <v>323</v>
      </c>
      <c r="Q127" s="9">
        <f t="shared" si="2"/>
        <v>54.252000000000002</v>
      </c>
      <c r="R127" s="10" t="s">
        <v>39</v>
      </c>
      <c r="S127" s="30">
        <v>2</v>
      </c>
      <c r="T127" s="27">
        <v>108.504</v>
      </c>
      <c r="U127" s="28" t="s">
        <v>112</v>
      </c>
      <c r="V127" s="10"/>
      <c r="AD127" s="8" t="s">
        <v>471</v>
      </c>
      <c r="AE127" s="39"/>
      <c r="AF127" s="33">
        <v>108504</v>
      </c>
      <c r="AG127" s="34">
        <f t="shared" si="3"/>
        <v>108.504</v>
      </c>
    </row>
    <row r="128" spans="1:33" s="31" customFormat="1" ht="76.5" x14ac:dyDescent="0.25">
      <c r="A128" s="28">
        <v>110</v>
      </c>
      <c r="B128" s="29">
        <v>44438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 t="s">
        <v>40</v>
      </c>
      <c r="O128" s="10"/>
      <c r="P128" s="28" t="s">
        <v>324</v>
      </c>
      <c r="Q128" s="9">
        <f t="shared" si="2"/>
        <v>65</v>
      </c>
      <c r="R128" s="10" t="s">
        <v>469</v>
      </c>
      <c r="S128" s="30">
        <v>21.1692</v>
      </c>
      <c r="T128" s="27">
        <v>1375.998</v>
      </c>
      <c r="U128" s="28" t="s">
        <v>409</v>
      </c>
      <c r="V128" s="10"/>
      <c r="AD128" s="8" t="s">
        <v>197</v>
      </c>
      <c r="AE128" s="38" t="s">
        <v>228</v>
      </c>
      <c r="AF128" s="33">
        <v>1375998</v>
      </c>
      <c r="AG128" s="34">
        <f t="shared" si="3"/>
        <v>1375.998</v>
      </c>
    </row>
  </sheetData>
  <protectedRanges>
    <protectedRange sqref="AF78:AF86" name="Диапазон3_1_1_1_3_1"/>
  </protectedRanges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  <mergeCell ref="U13:U17"/>
    <mergeCell ref="P13:P17"/>
    <mergeCell ref="Q13:Q17"/>
    <mergeCell ref="R13:R17"/>
    <mergeCell ref="S13:S17"/>
    <mergeCell ref="T13:T17"/>
  </mergeCells>
  <conditionalFormatting sqref="AF19:AF128">
    <cfRule type="duplicateValues" dxfId="2" priority="2" stopIfTrue="1"/>
  </conditionalFormatting>
  <conditionalFormatting sqref="AF19:AF128">
    <cfRule type="duplicateValues" dxfId="1" priority="1" stopIfTrue="1"/>
  </conditionalFormatting>
  <conditionalFormatting sqref="AF20:AF128">
    <cfRule type="duplicateValues" dxfId="0" priority="3" stopIfTrue="1"/>
  </conditionalFormatting>
  <dataValidations count="4">
    <dataValidation type="date" allowBlank="1" showInputMessage="1" showErrorMessage="1" sqref="B19 B21:B65">
      <formula1>44197</formula1>
      <formula2>73415</formula2>
    </dataValidation>
    <dataValidation type="decimal" allowBlank="1" showInputMessage="1" showErrorMessage="1" sqref="AF66:AF77 AF96:AF125 S78:S82">
      <formula1>0</formula1>
      <formula2>999999999999999</formula2>
    </dataValidation>
    <dataValidation type="decimal" allowBlank="1" showInputMessage="1" showErrorMessage="1" sqref="AF19:AF65">
      <formula1>0</formula1>
      <formula2>1000000000000</formula2>
    </dataValidation>
    <dataValidation type="list" allowBlank="1" showInputMessage="1" showErrorMessage="1" sqref="AF78:AF86">
      <formula1>"20%,10%,без НДС,НДС не облагается"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Печурин Александр Валерьевич</cp:lastModifiedBy>
  <cp:lastPrinted>2019-03-11T06:15:11Z</cp:lastPrinted>
  <dcterms:created xsi:type="dcterms:W3CDTF">2011-01-11T10:25:48Z</dcterms:created>
  <dcterms:modified xsi:type="dcterms:W3CDTF">2021-09-09T13:27:53Z</dcterms:modified>
</cp:coreProperties>
</file>